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<sst xmlns="http://schemas.openxmlformats.org/spreadsheetml/2006/main" count="124" uniqueCount="75">
  <si>
    <t>Avviso 6/2011</t>
  </si>
  <si>
    <r>
      <t xml:space="preserve">Preventivo Economico
</t>
    </r>
    <r>
      <rPr>
        <i/>
        <sz val="14"/>
        <rFont val="Monotype Corsiva"/>
        <family val="4"/>
      </rPr>
      <t>(riferito all’anno di realizzazione del progetto)</t>
    </r>
  </si>
  <si>
    <t xml:space="preserve">            Ente: Regione Lazio</t>
  </si>
  <si>
    <t>Voci di spesa</t>
  </si>
  <si>
    <t>Personale (max 65%)</t>
  </si>
  <si>
    <t>Importo a carico DPO 
( 80%)</t>
  </si>
  <si>
    <t>Importo a carico Ente proponente (20%)</t>
  </si>
  <si>
    <r>
      <t xml:space="preserve">Importo complessivo           </t>
    </r>
    <r>
      <rPr>
        <b/>
        <sz val="8"/>
        <color indexed="8"/>
        <rFont val="Book Antiqua"/>
        <family val="1"/>
      </rPr>
      <t>(80% + 20%)</t>
    </r>
  </si>
  <si>
    <t>DENARO</t>
  </si>
  <si>
    <r>
      <t xml:space="preserve">VALORIZZA      ZIONI </t>
    </r>
    <r>
      <rPr>
        <sz val="7"/>
        <color indexed="8"/>
        <rFont val="Book Antiqua"/>
        <family val="1"/>
      </rPr>
      <t>(1)</t>
    </r>
  </si>
  <si>
    <t>Coordinamento del progetto (Regione Lazio a titolo non oneroso)</t>
  </si>
  <si>
    <t>Totale ore</t>
  </si>
  <si>
    <t>Costo medio Orario</t>
  </si>
  <si>
    <t>Totale coordinamento</t>
  </si>
  <si>
    <t>Supervisioni / Responsabili del monitoraggio e rendicontazione- Regione Lazio a titolo non oneroso)</t>
  </si>
  <si>
    <t>Totale cons./superv.</t>
  </si>
  <si>
    <t>Educatori</t>
  </si>
  <si>
    <t>Totale educatori</t>
  </si>
  <si>
    <t>Operatori  pari/transessuali</t>
  </si>
  <si>
    <t>Totale operatori</t>
  </si>
  <si>
    <t>Mediatori interculturali e/o 
linguistici</t>
  </si>
  <si>
    <t>Totale mediatori</t>
  </si>
  <si>
    <t>Operatori Unità Territoriali Operative</t>
  </si>
  <si>
    <t>Totale  personale UTO</t>
  </si>
  <si>
    <t xml:space="preserve">Segreteria e Personale amministrativo </t>
  </si>
  <si>
    <t>Totale  personale amministrativo</t>
  </si>
  <si>
    <t xml:space="preserve">Altre consulenze </t>
  </si>
  <si>
    <t>Totale consulenze</t>
  </si>
  <si>
    <t>Totale personale</t>
  </si>
  <si>
    <t>Mezzi e attrezzature per i servizi di emersione e prima assistenza (max 10% - allegare preventivi)</t>
  </si>
  <si>
    <r>
      <t xml:space="preserve">Importo complessivo </t>
    </r>
    <r>
      <rPr>
        <b/>
        <sz val="8"/>
        <color indexed="8"/>
        <rFont val="Book Antiqua"/>
        <family val="1"/>
      </rPr>
      <t>(80%+20%)</t>
    </r>
  </si>
  <si>
    <r>
      <t xml:space="preserve">VALORIZZA    ZIONI </t>
    </r>
    <r>
      <rPr>
        <sz val="7"/>
        <color indexed="8"/>
        <rFont val="Book Antiqua"/>
        <family val="1"/>
      </rPr>
      <t>(1)</t>
    </r>
  </si>
  <si>
    <t>Acquisto/noleggio/leasing</t>
  </si>
  <si>
    <t>Totale</t>
  </si>
  <si>
    <t>Manutenzione</t>
  </si>
  <si>
    <t>Totale mezzi e attrezzature</t>
  </si>
  <si>
    <t>Spese di gestione dei servizi di emersione e prima assistenza</t>
  </si>
  <si>
    <r>
      <t xml:space="preserve">Affitto locali </t>
    </r>
    <r>
      <rPr>
        <i/>
        <sz val="10"/>
        <color indexed="8"/>
        <rFont val="Book Antiqua"/>
        <family val="1"/>
      </rPr>
      <t>(specificare si prevede la locazione di strutture specifiche per l'accoglienza)</t>
    </r>
  </si>
  <si>
    <t>Materiali di consumo</t>
  </si>
  <si>
    <t xml:space="preserve">Spese di manutenzione </t>
  </si>
  <si>
    <r>
      <t xml:space="preserve">Spese utenze </t>
    </r>
    <r>
      <rPr>
        <i/>
        <sz val="10"/>
        <color indexed="8"/>
        <rFont val="Book Antiqua"/>
        <family val="1"/>
      </rPr>
      <t>(energia - spese telefoniche )</t>
    </r>
  </si>
  <si>
    <t>Spese vitto, vestiario</t>
  </si>
  <si>
    <t>Spese alloggio (pernottamento)</t>
  </si>
  <si>
    <t>Spese materiali di gestione (pulizie, casalinghi ecc.)</t>
  </si>
  <si>
    <t>Spese carburante, pedaggi e spostamenti beneficiarie/i</t>
  </si>
  <si>
    <t>Spese mediche</t>
  </si>
  <si>
    <t>Totale gestione  servizi di assistenza</t>
  </si>
  <si>
    <t>Costi generali (max 7%)</t>
  </si>
  <si>
    <r>
      <t xml:space="preserve">VALORIZZA     ZIONI </t>
    </r>
    <r>
      <rPr>
        <sz val="7"/>
        <color indexed="8"/>
        <rFont val="Book Antiqua"/>
        <family val="1"/>
      </rPr>
      <t>(1)</t>
    </r>
  </si>
  <si>
    <r>
      <t xml:space="preserve">Affitto locali </t>
    </r>
    <r>
      <rPr>
        <i/>
        <sz val="10"/>
        <color indexed="8"/>
        <rFont val="Book Antiqua"/>
        <family val="1"/>
      </rPr>
      <t>(sedi sportello)</t>
    </r>
  </si>
  <si>
    <t>Spese di manutenzione</t>
  </si>
  <si>
    <r>
      <t xml:space="preserve">Spese utenze </t>
    </r>
    <r>
      <rPr>
        <i/>
        <sz val="10"/>
        <color indexed="8"/>
        <rFont val="Book Antiqua"/>
        <family val="1"/>
      </rPr>
      <t>(specificare)</t>
    </r>
  </si>
  <si>
    <t>Spese amministrative</t>
  </si>
  <si>
    <t>Spese vitto, alloggio e trasporto del personale</t>
  </si>
  <si>
    <t>Totale costi generali</t>
  </si>
  <si>
    <t>Spese di produzione e divulgazione materiale (max 3%)</t>
  </si>
  <si>
    <t>Totale materiale divulgativo</t>
  </si>
  <si>
    <t>(1)  NB: utilizzare questa colonna solo se trattasi di cofinanziamento dell'Ente locale costituito da valorizzazione di spese e/o prestazioni effettuate dallo stesso per la realizzazione del progetto (ad esempio quota parte di stipendi del personale, quota spese di affitto locali, quota spese di utenze). Tali valorizzazioni dovranno essere debitamente documentate.</t>
  </si>
  <si>
    <t>RIEPILOGO:</t>
  </si>
  <si>
    <t>Totale preventivo</t>
  </si>
  <si>
    <t xml:space="preserve">SUB   TOTALE </t>
  </si>
  <si>
    <t>PERCENTUALE</t>
  </si>
  <si>
    <t>Personale</t>
  </si>
  <si>
    <t>Mezzi e attrezzature per i servizi di emersione e prima assistenza</t>
  </si>
  <si>
    <t>Spese di gestione servizi di emersione e prima assistenza</t>
  </si>
  <si>
    <t>Costi generali</t>
  </si>
  <si>
    <t>Spese di produzione e divulgazione materiale</t>
  </si>
  <si>
    <t>TOTALE COMPLESSIVO DEL PROGETTO (100%)</t>
  </si>
  <si>
    <t>Totale preventivo    € 141.522,14</t>
  </si>
  <si>
    <t>TOTALE COMPLESSIVO DEL PROGETTO (80%+20%)</t>
  </si>
  <si>
    <t>FINANZIAMENTO RICHIESTO AL DPO
 80%
e comunque non superiore ai massimali indicati al punto 3 del Bando</t>
  </si>
  <si>
    <t>COFINANZIAMENTO ENTE LOCALE  20%</t>
  </si>
  <si>
    <t xml:space="preserve">DENARO </t>
  </si>
  <si>
    <t>VALORIZZA ZIONI</t>
  </si>
  <si>
    <t xml:space="preserve">                 Scheda AGAR I</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</si>
</sst>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s>
  <fonts count="57">
    <font>
      <sz val="10"/>
      <name val="Arial"/>
      <family val="0"/>
    </font>
    <font>
      <sz val="12"/>
      <name val="Times New Roman"/>
      <family val="1"/>
    </font>
    <font>
      <sz val="10"/>
      <name val="Book Antiqua"/>
      <family val="1"/>
    </font>
    <font>
      <b/>
      <sz val="10"/>
      <name val="Book Antiqua"/>
      <family val="1"/>
    </font>
    <font>
      <b/>
      <sz val="14"/>
      <name val="Book Antiqua"/>
      <family val="1"/>
    </font>
    <font>
      <i/>
      <sz val="14"/>
      <name val="Monotype Corsiva"/>
      <family val="4"/>
    </font>
    <font>
      <sz val="14"/>
      <name val="Arial"/>
      <family val="2"/>
    </font>
    <font>
      <b/>
      <sz val="12"/>
      <name val="Book Antiqua"/>
      <family val="1"/>
    </font>
    <font>
      <sz val="12"/>
      <name val="Arial"/>
      <family val="2"/>
    </font>
    <font>
      <b/>
      <u val="single"/>
      <sz val="14"/>
      <name val="Book Antiqua"/>
      <family val="1"/>
    </font>
    <font>
      <b/>
      <sz val="10"/>
      <color indexed="8"/>
      <name val="Book Antiqua"/>
      <family val="1"/>
    </font>
    <font>
      <b/>
      <sz val="8"/>
      <color indexed="8"/>
      <name val="Book Antiqua"/>
      <family val="1"/>
    </font>
    <font>
      <b/>
      <i/>
      <sz val="10"/>
      <color indexed="8"/>
      <name val="Book Antiqua"/>
      <family val="1"/>
    </font>
    <font>
      <sz val="8"/>
      <color indexed="8"/>
      <name val="Book Antiqua"/>
      <family val="1"/>
    </font>
    <font>
      <sz val="9"/>
      <color indexed="8"/>
      <name val="Book Antiqua"/>
      <family val="1"/>
    </font>
    <font>
      <sz val="7"/>
      <color indexed="8"/>
      <name val="Book Antiqua"/>
      <family val="1"/>
    </font>
    <font>
      <sz val="10"/>
      <color indexed="8"/>
      <name val="Book Antiqua"/>
      <family val="1"/>
    </font>
    <font>
      <b/>
      <sz val="9"/>
      <color indexed="8"/>
      <name val="Book Antiqua"/>
      <family val="1"/>
    </font>
    <font>
      <b/>
      <sz val="10"/>
      <color indexed="10"/>
      <name val="Book Antiqua"/>
      <family val="1"/>
    </font>
    <font>
      <i/>
      <sz val="10"/>
      <color indexed="8"/>
      <name val="Book Antiqua"/>
      <family val="1"/>
    </font>
    <font>
      <b/>
      <sz val="9"/>
      <name val="Book Antiqua"/>
      <family val="1"/>
    </font>
    <font>
      <sz val="9"/>
      <name val="Arial"/>
      <family val="2"/>
    </font>
    <font>
      <b/>
      <sz val="14"/>
      <color indexed="8"/>
      <name val="Book Antiqu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44" fontId="0" fillId="0" borderId="0" applyFont="0" applyFill="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05">
    <xf numFmtId="0" fontId="0" fillId="0" borderId="0" xfId="0" applyAlignment="1">
      <alignment/>
    </xf>
    <xf numFmtId="0" fontId="1" fillId="0" borderId="10" xfId="0" applyFont="1" applyBorder="1" applyAlignment="1">
      <alignment/>
    </xf>
    <xf numFmtId="0" fontId="2" fillId="0" borderId="10" xfId="0" applyFont="1" applyBorder="1" applyAlignment="1">
      <alignment/>
    </xf>
    <xf numFmtId="0" fontId="3" fillId="0" borderId="10" xfId="0" applyFont="1" applyBorder="1" applyAlignment="1">
      <alignment horizontal="left"/>
    </xf>
    <xf numFmtId="0" fontId="1" fillId="0" borderId="10" xfId="0" applyFont="1" applyBorder="1" applyAlignment="1">
      <alignment horizontal="left"/>
    </xf>
    <xf numFmtId="0" fontId="2" fillId="0" borderId="0" xfId="0" applyFont="1" applyFill="1" applyBorder="1" applyAlignment="1">
      <alignment/>
    </xf>
    <xf numFmtId="0" fontId="2" fillId="0" borderId="0" xfId="0" applyFont="1" applyAlignment="1">
      <alignment/>
    </xf>
    <xf numFmtId="0" fontId="3" fillId="0" borderId="0" xfId="0" applyFont="1" applyFill="1" applyBorder="1" applyAlignment="1">
      <alignment/>
    </xf>
    <xf numFmtId="0" fontId="12" fillId="0" borderId="0" xfId="0" applyFont="1" applyFill="1" applyBorder="1" applyAlignment="1">
      <alignment horizontal="center" vertical="center" wrapText="1"/>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6" fillId="0" borderId="10" xfId="0" applyFont="1" applyBorder="1" applyAlignment="1">
      <alignment vertical="center" wrapText="1"/>
    </xf>
    <xf numFmtId="0" fontId="14" fillId="0" borderId="10" xfId="0" applyFont="1" applyBorder="1" applyAlignment="1">
      <alignment wrapText="1"/>
    </xf>
    <xf numFmtId="0" fontId="2" fillId="0" borderId="10" xfId="0" applyFont="1" applyFill="1" applyBorder="1" applyAlignment="1">
      <alignment/>
    </xf>
    <xf numFmtId="43" fontId="2" fillId="0" borderId="0" xfId="0" applyNumberFormat="1" applyFont="1" applyAlignment="1">
      <alignment/>
    </xf>
    <xf numFmtId="43" fontId="2" fillId="0" borderId="10" xfId="44" applyFont="1" applyFill="1" applyBorder="1" applyAlignment="1">
      <alignment/>
    </xf>
    <xf numFmtId="43" fontId="3" fillId="0" borderId="0" xfId="44" applyFont="1" applyFill="1" applyBorder="1" applyAlignment="1">
      <alignment/>
    </xf>
    <xf numFmtId="43" fontId="2" fillId="0" borderId="0" xfId="44" applyFont="1" applyFill="1" applyBorder="1" applyAlignment="1">
      <alignment/>
    </xf>
    <xf numFmtId="0" fontId="16" fillId="0" borderId="10" xfId="0" applyFont="1" applyBorder="1" applyAlignment="1">
      <alignment horizontal="left" vertical="center" wrapText="1"/>
    </xf>
    <xf numFmtId="0" fontId="14" fillId="0" borderId="10" xfId="0" applyFont="1" applyBorder="1" applyAlignment="1">
      <alignment vertical="top" wrapText="1"/>
    </xf>
    <xf numFmtId="0" fontId="14" fillId="0" borderId="10" xfId="0" applyFont="1" applyFill="1" applyBorder="1" applyAlignment="1">
      <alignment vertical="top" wrapText="1"/>
    </xf>
    <xf numFmtId="44" fontId="14" fillId="0" borderId="10" xfId="42" applyFont="1" applyFill="1" applyBorder="1" applyAlignment="1">
      <alignment vertical="top" wrapText="1"/>
    </xf>
    <xf numFmtId="43" fontId="2" fillId="0" borderId="0" xfId="0" applyNumberFormat="1" applyFont="1" applyFill="1" applyBorder="1" applyAlignment="1">
      <alignment/>
    </xf>
    <xf numFmtId="44" fontId="14" fillId="0" borderId="10" xfId="42" applyFont="1" applyBorder="1" applyAlignment="1">
      <alignment vertical="top" wrapText="1"/>
    </xf>
    <xf numFmtId="44" fontId="17" fillId="0" borderId="10" xfId="42" applyFont="1" applyBorder="1" applyAlignment="1">
      <alignment vertical="top" wrapText="1"/>
    </xf>
    <xf numFmtId="44" fontId="2" fillId="0" borderId="10" xfId="42" applyFont="1" applyBorder="1" applyAlignment="1">
      <alignment/>
    </xf>
    <xf numFmtId="43" fontId="14" fillId="0" borderId="10" xfId="0" applyNumberFormat="1" applyFont="1" applyBorder="1" applyAlignment="1">
      <alignment vertical="top" wrapText="1"/>
    </xf>
    <xf numFmtId="43" fontId="17" fillId="0" borderId="10" xfId="44" applyFont="1" applyBorder="1" applyAlignment="1">
      <alignment vertical="top" wrapText="1"/>
    </xf>
    <xf numFmtId="43" fontId="10" fillId="0" borderId="0" xfId="44" applyFont="1" applyFill="1" applyBorder="1" applyAlignment="1">
      <alignment horizontal="center" vertical="center" wrapText="1"/>
    </xf>
    <xf numFmtId="2" fontId="2" fillId="0" borderId="0" xfId="0" applyNumberFormat="1" applyFont="1" applyAlignment="1">
      <alignment/>
    </xf>
    <xf numFmtId="0" fontId="10" fillId="0" borderId="10" xfId="0" applyFont="1" applyBorder="1" applyAlignment="1">
      <alignment horizontal="right" wrapText="1"/>
    </xf>
    <xf numFmtId="0" fontId="0" fillId="0" borderId="10" xfId="0" applyBorder="1" applyAlignment="1">
      <alignment horizontal="right" wrapText="1"/>
    </xf>
    <xf numFmtId="44" fontId="17" fillId="0" borderId="10" xfId="0" applyNumberFormat="1" applyFont="1" applyBorder="1" applyAlignment="1">
      <alignment vertical="top" wrapText="1"/>
    </xf>
    <xf numFmtId="43" fontId="17" fillId="0" borderId="10" xfId="0" applyNumberFormat="1" applyFont="1" applyBorder="1" applyAlignment="1">
      <alignment vertical="top" wrapText="1"/>
    </xf>
    <xf numFmtId="0" fontId="17" fillId="0" borderId="10" xfId="0" applyFont="1" applyBorder="1" applyAlignment="1">
      <alignment vertical="top" wrapText="1"/>
    </xf>
    <xf numFmtId="43" fontId="18" fillId="0" borderId="0" xfId="0" applyNumberFormat="1" applyFont="1" applyFill="1" applyBorder="1" applyAlignment="1">
      <alignment horizontal="center" vertical="center" wrapText="1"/>
    </xf>
    <xf numFmtId="0" fontId="2" fillId="0" borderId="0" xfId="0" applyFont="1" applyFill="1" applyBorder="1" applyAlignment="1">
      <alignment vertical="center"/>
    </xf>
    <xf numFmtId="2" fontId="2" fillId="0" borderId="0" xfId="0" applyNumberFormat="1" applyFont="1" applyAlignment="1">
      <alignment vertical="center"/>
    </xf>
    <xf numFmtId="0" fontId="2" fillId="0" borderId="0" xfId="0" applyFont="1" applyAlignment="1">
      <alignment vertical="center"/>
    </xf>
    <xf numFmtId="43" fontId="2" fillId="0" borderId="0" xfId="44" applyFont="1" applyFill="1" applyBorder="1" applyAlignment="1">
      <alignment vertical="center"/>
    </xf>
    <xf numFmtId="44" fontId="14" fillId="0" borderId="10" xfId="42" applyFont="1" applyBorder="1" applyAlignment="1">
      <alignment vertical="center" wrapText="1"/>
    </xf>
    <xf numFmtId="43" fontId="12" fillId="0" borderId="0" xfId="44" applyFont="1" applyFill="1" applyBorder="1" applyAlignment="1">
      <alignment horizontal="center" vertical="center" wrapText="1"/>
    </xf>
    <xf numFmtId="44" fontId="17" fillId="0" borderId="10" xfId="42" applyFont="1" applyBorder="1" applyAlignment="1">
      <alignment vertical="center" wrapText="1"/>
    </xf>
    <xf numFmtId="43" fontId="18" fillId="0" borderId="0" xfId="44" applyFont="1" applyFill="1" applyBorder="1" applyAlignment="1">
      <alignment horizontal="center" vertical="center" wrapText="1"/>
    </xf>
    <xf numFmtId="0" fontId="16" fillId="0" borderId="10" xfId="0" applyFont="1" applyBorder="1" applyAlignment="1">
      <alignment vertical="top" wrapText="1"/>
    </xf>
    <xf numFmtId="0" fontId="16" fillId="0" borderId="10" xfId="0" applyFont="1" applyBorder="1" applyAlignment="1">
      <alignment wrapText="1"/>
    </xf>
    <xf numFmtId="0" fontId="2" fillId="0" borderId="0" xfId="0" applyFont="1" applyFill="1" applyBorder="1" applyAlignment="1">
      <alignment horizontal="left"/>
    </xf>
    <xf numFmtId="2" fontId="2" fillId="0" borderId="0" xfId="0" applyNumberFormat="1" applyFont="1" applyAlignment="1">
      <alignment horizontal="left"/>
    </xf>
    <xf numFmtId="0" fontId="2" fillId="0" borderId="0" xfId="0" applyFont="1" applyAlignment="1">
      <alignment horizontal="left"/>
    </xf>
    <xf numFmtId="43" fontId="18" fillId="0" borderId="0" xfId="44" applyFont="1" applyFill="1" applyBorder="1" applyAlignment="1">
      <alignment/>
    </xf>
    <xf numFmtId="43" fontId="18" fillId="0" borderId="0" xfId="0" applyNumberFormat="1" applyFont="1" applyFill="1" applyBorder="1" applyAlignment="1">
      <alignment/>
    </xf>
    <xf numFmtId="0" fontId="10" fillId="0" borderId="10" xfId="0" applyFont="1" applyBorder="1" applyAlignment="1">
      <alignment horizontal="left" vertical="center" wrapText="1"/>
    </xf>
    <xf numFmtId="0" fontId="2" fillId="0" borderId="11" xfId="0" applyFont="1" applyBorder="1" applyAlignment="1">
      <alignment/>
    </xf>
    <xf numFmtId="0" fontId="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12" xfId="0" applyFont="1" applyBorder="1" applyAlignment="1">
      <alignment horizontal="center" vertical="center" wrapText="1"/>
    </xf>
    <xf numFmtId="4" fontId="20" fillId="0" borderId="12" xfId="0" applyNumberFormat="1" applyFont="1" applyBorder="1" applyAlignment="1">
      <alignment horizontal="center" vertical="center" wrapText="1"/>
    </xf>
    <xf numFmtId="4" fontId="20" fillId="0" borderId="12" xfId="0" applyNumberFormat="1" applyFont="1" applyBorder="1" applyAlignment="1">
      <alignment horizontal="center" vertical="center"/>
    </xf>
    <xf numFmtId="4" fontId="2" fillId="0" borderId="0" xfId="0" applyNumberFormat="1" applyFont="1" applyAlignment="1">
      <alignment/>
    </xf>
    <xf numFmtId="0" fontId="4"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horizontal="center"/>
    </xf>
    <xf numFmtId="0" fontId="8" fillId="0" borderId="10" xfId="0" applyFont="1" applyBorder="1" applyAlignment="1">
      <alignment horizontal="center"/>
    </xf>
    <xf numFmtId="0" fontId="9"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1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vertical="center" wrapText="1"/>
    </xf>
    <xf numFmtId="0" fontId="16" fillId="0" borderId="10" xfId="0" applyFont="1" applyBorder="1" applyAlignment="1">
      <alignment horizontal="left" vertical="center" wrapText="1"/>
    </xf>
    <xf numFmtId="0" fontId="10" fillId="0" borderId="10" xfId="0" applyFont="1" applyBorder="1" applyAlignment="1">
      <alignment horizontal="right" wrapText="1"/>
    </xf>
    <xf numFmtId="0" fontId="0" fillId="0" borderId="10" xfId="0" applyBorder="1" applyAlignment="1">
      <alignment horizontal="right" wrapText="1"/>
    </xf>
    <xf numFmtId="0" fontId="0" fillId="0" borderId="10" xfId="0" applyBorder="1" applyAlignment="1">
      <alignment wrapText="1"/>
    </xf>
    <xf numFmtId="0" fontId="6" fillId="0" borderId="10" xfId="0" applyFont="1" applyBorder="1" applyAlignment="1">
      <alignment horizontal="center" vertical="center" wrapText="1"/>
    </xf>
    <xf numFmtId="0" fontId="10" fillId="0" borderId="10" xfId="0" applyFont="1" applyBorder="1" applyAlignment="1">
      <alignment horizontal="right" vertical="center" wrapText="1"/>
    </xf>
    <xf numFmtId="0" fontId="0" fillId="0" borderId="10" xfId="0" applyBorder="1" applyAlignment="1">
      <alignment horizontal="right" vertical="center" wrapText="1"/>
    </xf>
    <xf numFmtId="0" fontId="16" fillId="0" borderId="10" xfId="0" applyFont="1" applyBorder="1" applyAlignment="1">
      <alignment horizontal="right" vertical="top" wrapText="1"/>
    </xf>
    <xf numFmtId="0" fontId="10" fillId="0" borderId="10" xfId="0" applyFont="1" applyBorder="1" applyAlignment="1">
      <alignment horizontal="right" vertical="top" wrapText="1"/>
    </xf>
    <xf numFmtId="0" fontId="0" fillId="0" borderId="10" xfId="0" applyBorder="1" applyAlignment="1">
      <alignment horizontal="right" vertical="top" wrapText="1"/>
    </xf>
    <xf numFmtId="0" fontId="0" fillId="0" borderId="10" xfId="0" applyBorder="1" applyAlignment="1">
      <alignment vertical="top" wrapText="1"/>
    </xf>
    <xf numFmtId="0" fontId="20" fillId="0" borderId="10" xfId="0" applyFont="1" applyBorder="1" applyAlignment="1">
      <alignment horizontal="left" vertical="center" wrapText="1"/>
    </xf>
    <xf numFmtId="0" fontId="21"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10" fillId="33" borderId="10" xfId="0" applyFont="1" applyFill="1" applyBorder="1" applyAlignment="1">
      <alignment horizontal="center" vertical="center" wrapText="1"/>
    </xf>
    <xf numFmtId="4" fontId="17" fillId="0" borderId="10" xfId="0" applyNumberFormat="1" applyFont="1" applyBorder="1" applyAlignment="1">
      <alignment horizontal="center" vertical="top" wrapText="1"/>
    </xf>
    <xf numFmtId="2" fontId="17" fillId="0" borderId="10" xfId="49" applyNumberFormat="1" applyFont="1" applyBorder="1" applyAlignment="1">
      <alignment horizontal="center" vertical="top" wrapText="1"/>
    </xf>
    <xf numFmtId="44" fontId="10" fillId="0" borderId="10" xfId="42" applyFont="1" applyBorder="1" applyAlignment="1">
      <alignment vertical="center" wrapText="1"/>
    </xf>
    <xf numFmtId="2" fontId="10" fillId="0" borderId="10" xfId="49" applyNumberFormat="1" applyFont="1" applyBorder="1" applyAlignment="1">
      <alignment horizontal="center" vertical="center" wrapText="1"/>
    </xf>
    <xf numFmtId="4" fontId="20" fillId="0" borderId="13" xfId="0" applyNumberFormat="1" applyFont="1" applyBorder="1" applyAlignment="1">
      <alignment horizontal="center" vertical="center" wrapText="1"/>
    </xf>
    <xf numFmtId="4" fontId="20" fillId="0" borderId="14" xfId="0" applyNumberFormat="1" applyFont="1" applyBorder="1" applyAlignment="1">
      <alignment horizontal="center" vertical="center" wrapText="1"/>
    </xf>
    <xf numFmtId="4" fontId="20" fillId="0" borderId="15" xfId="0" applyNumberFormat="1" applyFont="1" applyBorder="1" applyAlignment="1">
      <alignment horizontal="center" vertical="center" wrapText="1"/>
    </xf>
    <xf numFmtId="0" fontId="22" fillId="33" borderId="16"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10" fillId="0" borderId="12" xfId="0" applyFont="1" applyBorder="1" applyAlignment="1">
      <alignment horizontal="center" vertical="center" wrapText="1"/>
    </xf>
    <xf numFmtId="0" fontId="0" fillId="0" borderId="12" xfId="0"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6"/>
  <sheetViews>
    <sheetView tabSelected="1" zoomScalePageLayoutView="0" workbookViewId="0" topLeftCell="A1">
      <selection activeCell="A4" sqref="A4:F4"/>
    </sheetView>
  </sheetViews>
  <sheetFormatPr defaultColWidth="9.140625" defaultRowHeight="12.75"/>
  <cols>
    <col min="1" max="1" width="25.421875" style="6" customWidth="1"/>
    <col min="2" max="2" width="18.421875" style="6" bestFit="1" customWidth="1"/>
    <col min="3" max="3" width="12.140625" style="6" bestFit="1" customWidth="1"/>
    <col min="4" max="4" width="10.7109375" style="6" customWidth="1"/>
    <col min="5" max="5" width="13.00390625" style="6" customWidth="1"/>
    <col min="6" max="6" width="15.7109375" style="6" customWidth="1"/>
    <col min="7" max="7" width="12.7109375" style="6" bestFit="1" customWidth="1"/>
    <col min="8" max="8" width="16.140625" style="6" bestFit="1" customWidth="1"/>
    <col min="9" max="9" width="10.57421875" style="6" bestFit="1" customWidth="1"/>
    <col min="10" max="10" width="13.140625" style="6" bestFit="1" customWidth="1"/>
    <col min="11" max="11" width="14.421875" style="6" bestFit="1" customWidth="1"/>
    <col min="12" max="13" width="10.57421875" style="6" bestFit="1" customWidth="1"/>
    <col min="14" max="14" width="11.57421875" style="6" bestFit="1" customWidth="1"/>
    <col min="15" max="15" width="11.7109375" style="6" bestFit="1" customWidth="1"/>
    <col min="16" max="16384" width="9.140625" style="6" customWidth="1"/>
  </cols>
  <sheetData>
    <row r="1" spans="1:14" ht="19.5" customHeight="1">
      <c r="A1" s="1" t="s">
        <v>0</v>
      </c>
      <c r="B1" s="2"/>
      <c r="C1" s="2"/>
      <c r="D1" s="3" t="s">
        <v>74</v>
      </c>
      <c r="E1" s="1"/>
      <c r="F1" s="4"/>
      <c r="G1" s="5"/>
      <c r="H1" s="5"/>
      <c r="I1" s="5"/>
      <c r="J1" s="5"/>
      <c r="K1" s="5"/>
      <c r="L1" s="5"/>
      <c r="M1" s="5"/>
      <c r="N1" s="5"/>
    </row>
    <row r="2" spans="1:14" ht="41.25" customHeight="1">
      <c r="A2" s="59" t="s">
        <v>1</v>
      </c>
      <c r="B2" s="60"/>
      <c r="C2" s="60"/>
      <c r="D2" s="60"/>
      <c r="E2" s="60"/>
      <c r="F2" s="60"/>
      <c r="G2" s="5"/>
      <c r="H2" s="5"/>
      <c r="I2" s="5"/>
      <c r="J2" s="5"/>
      <c r="K2" s="5"/>
      <c r="L2" s="5"/>
      <c r="M2" s="5"/>
      <c r="N2" s="5"/>
    </row>
    <row r="3" spans="1:14" ht="33.75" customHeight="1">
      <c r="A3" s="61" t="s">
        <v>2</v>
      </c>
      <c r="B3" s="62"/>
      <c r="C3" s="62"/>
      <c r="D3" s="62"/>
      <c r="E3" s="62"/>
      <c r="F3" s="62"/>
      <c r="G3" s="5"/>
      <c r="H3" s="5"/>
      <c r="I3" s="5"/>
      <c r="J3" s="5"/>
      <c r="K3" s="5"/>
      <c r="L3" s="5"/>
      <c r="M3" s="5"/>
      <c r="N3" s="5"/>
    </row>
    <row r="4" spans="1:14" ht="33.75" customHeight="1">
      <c r="A4" s="63" t="s">
        <v>3</v>
      </c>
      <c r="B4" s="64"/>
      <c r="C4" s="64"/>
      <c r="D4" s="64"/>
      <c r="E4" s="64"/>
      <c r="F4" s="64"/>
      <c r="G4" s="7"/>
      <c r="H4" s="7"/>
      <c r="I4" s="7"/>
      <c r="J4" s="7"/>
      <c r="K4" s="7"/>
      <c r="L4" s="7"/>
      <c r="M4" s="7"/>
      <c r="N4" s="5"/>
    </row>
    <row r="5" spans="1:14" ht="51.75" customHeight="1">
      <c r="A5" s="65" t="s">
        <v>4</v>
      </c>
      <c r="B5" s="64"/>
      <c r="C5" s="66" t="s">
        <v>5</v>
      </c>
      <c r="D5" s="66" t="s">
        <v>6</v>
      </c>
      <c r="E5" s="66"/>
      <c r="F5" s="66" t="s">
        <v>7</v>
      </c>
      <c r="G5" s="8"/>
      <c r="H5" s="5"/>
      <c r="I5" s="5"/>
      <c r="J5" s="5"/>
      <c r="K5" s="5"/>
      <c r="L5" s="5"/>
      <c r="M5" s="5"/>
      <c r="N5" s="5"/>
    </row>
    <row r="6" spans="1:14" ht="40.5" customHeight="1">
      <c r="A6" s="64"/>
      <c r="B6" s="64"/>
      <c r="C6" s="67"/>
      <c r="D6" s="9" t="s">
        <v>8</v>
      </c>
      <c r="E6" s="10" t="s">
        <v>9</v>
      </c>
      <c r="F6" s="67"/>
      <c r="G6" s="8"/>
      <c r="H6" s="5"/>
      <c r="I6" s="5"/>
      <c r="J6" s="5"/>
      <c r="K6" s="5"/>
      <c r="L6" s="5"/>
      <c r="M6" s="5"/>
      <c r="N6" s="5"/>
    </row>
    <row r="7" spans="1:14" ht="16.5" customHeight="1">
      <c r="A7" s="68" t="s">
        <v>10</v>
      </c>
      <c r="B7" s="12" t="s">
        <v>11</v>
      </c>
      <c r="C7" s="2"/>
      <c r="D7" s="2"/>
      <c r="E7" s="2"/>
      <c r="F7" s="2"/>
      <c r="G7" s="5"/>
      <c r="H7" s="5"/>
      <c r="I7" s="5"/>
      <c r="J7" s="5"/>
      <c r="K7" s="5"/>
      <c r="L7" s="5"/>
      <c r="M7" s="5"/>
      <c r="N7" s="5"/>
    </row>
    <row r="8" spans="1:15" ht="16.5" customHeight="1">
      <c r="A8" s="68"/>
      <c r="B8" s="12" t="s">
        <v>12</v>
      </c>
      <c r="C8" s="2"/>
      <c r="D8" s="2"/>
      <c r="E8" s="2"/>
      <c r="F8" s="13"/>
      <c r="G8" s="5"/>
      <c r="H8" s="5"/>
      <c r="I8" s="5"/>
      <c r="J8" s="5"/>
      <c r="K8" s="5"/>
      <c r="L8" s="5"/>
      <c r="M8" s="5"/>
      <c r="N8" s="5"/>
      <c r="O8" s="14"/>
    </row>
    <row r="9" spans="1:14" ht="16.5" customHeight="1">
      <c r="A9" s="68"/>
      <c r="B9" s="12" t="s">
        <v>13</v>
      </c>
      <c r="C9" s="2"/>
      <c r="D9" s="2"/>
      <c r="E9" s="2"/>
      <c r="F9" s="15"/>
      <c r="G9" s="16"/>
      <c r="H9" s="16"/>
      <c r="I9" s="16"/>
      <c r="J9" s="16"/>
      <c r="K9" s="16"/>
      <c r="L9" s="16"/>
      <c r="M9" s="16"/>
      <c r="N9" s="17"/>
    </row>
    <row r="10" spans="1:14" ht="16.5" customHeight="1">
      <c r="A10" s="69" t="s">
        <v>14</v>
      </c>
      <c r="B10" s="12" t="s">
        <v>11</v>
      </c>
      <c r="C10" s="2"/>
      <c r="D10" s="19"/>
      <c r="E10" s="19"/>
      <c r="F10" s="20"/>
      <c r="G10" s="5"/>
      <c r="H10" s="5"/>
      <c r="I10" s="5"/>
      <c r="J10" s="5"/>
      <c r="K10" s="5"/>
      <c r="L10" s="5"/>
      <c r="M10" s="5"/>
      <c r="N10" s="17"/>
    </row>
    <row r="11" spans="1:14" ht="16.5" customHeight="1">
      <c r="A11" s="69"/>
      <c r="B11" s="12" t="s">
        <v>12</v>
      </c>
      <c r="C11" s="2"/>
      <c r="D11" s="19"/>
      <c r="E11" s="19"/>
      <c r="F11" s="21"/>
      <c r="G11" s="5"/>
      <c r="H11" s="5"/>
      <c r="I11" s="5"/>
      <c r="J11" s="5"/>
      <c r="K11" s="5"/>
      <c r="L11" s="5"/>
      <c r="M11" s="5"/>
      <c r="N11" s="22"/>
    </row>
    <row r="12" spans="1:14" ht="22.5" customHeight="1">
      <c r="A12" s="69"/>
      <c r="B12" s="12" t="s">
        <v>15</v>
      </c>
      <c r="C12" s="23"/>
      <c r="D12" s="23"/>
      <c r="E12" s="19"/>
      <c r="F12" s="24"/>
      <c r="G12" s="5"/>
      <c r="H12" s="5"/>
      <c r="I12" s="5"/>
      <c r="J12" s="5"/>
      <c r="K12" s="5"/>
      <c r="L12" s="5"/>
      <c r="M12" s="5"/>
      <c r="N12" s="5"/>
    </row>
    <row r="13" spans="1:14" ht="16.5" customHeight="1">
      <c r="A13" s="68" t="s">
        <v>16</v>
      </c>
      <c r="B13" s="12" t="s">
        <v>11</v>
      </c>
      <c r="C13" s="23"/>
      <c r="D13" s="23"/>
      <c r="E13" s="19"/>
      <c r="F13" s="19"/>
      <c r="G13" s="5"/>
      <c r="H13" s="5"/>
      <c r="I13" s="5"/>
      <c r="J13" s="5"/>
      <c r="K13" s="5"/>
      <c r="L13" s="5"/>
      <c r="M13" s="5"/>
      <c r="N13" s="5"/>
    </row>
    <row r="14" spans="1:14" ht="16.5" customHeight="1">
      <c r="A14" s="68"/>
      <c r="B14" s="12" t="s">
        <v>12</v>
      </c>
      <c r="C14" s="23"/>
      <c r="D14" s="23"/>
      <c r="E14" s="19"/>
      <c r="F14" s="19"/>
      <c r="G14" s="5"/>
      <c r="H14" s="5"/>
      <c r="I14" s="5"/>
      <c r="J14" s="5"/>
      <c r="K14" s="5"/>
      <c r="L14" s="5"/>
      <c r="M14" s="5"/>
      <c r="N14" s="5"/>
    </row>
    <row r="15" spans="1:14" ht="16.5" customHeight="1">
      <c r="A15" s="68"/>
      <c r="B15" s="12" t="s">
        <v>17</v>
      </c>
      <c r="C15" s="23"/>
      <c r="D15" s="23"/>
      <c r="E15" s="19"/>
      <c r="F15" s="19"/>
      <c r="G15" s="5"/>
      <c r="H15" s="5"/>
      <c r="I15" s="5"/>
      <c r="J15" s="5"/>
      <c r="K15" s="5"/>
      <c r="L15" s="5"/>
      <c r="M15" s="5"/>
      <c r="N15" s="5"/>
    </row>
    <row r="16" spans="1:14" ht="16.5" customHeight="1">
      <c r="A16" s="68" t="s">
        <v>18</v>
      </c>
      <c r="B16" s="12" t="s">
        <v>11</v>
      </c>
      <c r="C16" s="25"/>
      <c r="D16" s="23"/>
      <c r="E16" s="19"/>
      <c r="F16" s="19">
        <v>320</v>
      </c>
      <c r="G16" s="5"/>
      <c r="H16" s="5"/>
      <c r="I16" s="5"/>
      <c r="J16" s="5"/>
      <c r="K16" s="5"/>
      <c r="L16" s="5"/>
      <c r="M16" s="5"/>
      <c r="N16" s="5"/>
    </row>
    <row r="17" spans="1:14" ht="16.5" customHeight="1">
      <c r="A17" s="68"/>
      <c r="B17" s="12" t="s">
        <v>12</v>
      </c>
      <c r="C17" s="25"/>
      <c r="D17" s="23"/>
      <c r="E17" s="19"/>
      <c r="F17" s="19">
        <v>15</v>
      </c>
      <c r="G17" s="5"/>
      <c r="H17" s="5"/>
      <c r="I17" s="5"/>
      <c r="J17" s="5"/>
      <c r="K17" s="5"/>
      <c r="L17" s="5"/>
      <c r="M17" s="5"/>
      <c r="N17" s="5"/>
    </row>
    <row r="18" spans="1:14" ht="16.5" customHeight="1">
      <c r="A18" s="68"/>
      <c r="B18" s="12" t="s">
        <v>19</v>
      </c>
      <c r="C18" s="23">
        <f>F18/100*80</f>
        <v>3840</v>
      </c>
      <c r="D18" s="23">
        <f>F18/100*20</f>
        <v>960</v>
      </c>
      <c r="E18" s="19"/>
      <c r="F18" s="24">
        <f>F16*F17</f>
        <v>4800</v>
      </c>
      <c r="G18" s="16"/>
      <c r="H18" s="17"/>
      <c r="I18" s="17"/>
      <c r="J18" s="17"/>
      <c r="K18" s="17"/>
      <c r="L18" s="17"/>
      <c r="M18" s="17"/>
      <c r="N18" s="5"/>
    </row>
    <row r="19" spans="1:14" ht="16.5" customHeight="1">
      <c r="A19" s="68" t="s">
        <v>20</v>
      </c>
      <c r="B19" s="12" t="s">
        <v>11</v>
      </c>
      <c r="C19" s="23"/>
      <c r="D19" s="23"/>
      <c r="E19" s="19"/>
      <c r="F19" s="19">
        <v>1050</v>
      </c>
      <c r="G19" s="5"/>
      <c r="H19" s="5"/>
      <c r="I19" s="5"/>
      <c r="J19" s="5"/>
      <c r="K19" s="5"/>
      <c r="L19" s="5"/>
      <c r="M19" s="5"/>
      <c r="N19" s="22"/>
    </row>
    <row r="20" spans="1:14" ht="16.5" customHeight="1">
      <c r="A20" s="68"/>
      <c r="B20" s="12" t="s">
        <v>12</v>
      </c>
      <c r="C20" s="23"/>
      <c r="D20" s="23"/>
      <c r="E20" s="19"/>
      <c r="F20" s="19">
        <v>18</v>
      </c>
      <c r="G20" s="5"/>
      <c r="H20" s="5"/>
      <c r="I20" s="5"/>
      <c r="J20" s="5"/>
      <c r="K20" s="5"/>
      <c r="L20" s="5"/>
      <c r="M20" s="5"/>
      <c r="N20" s="5"/>
    </row>
    <row r="21" spans="1:14" ht="16.5" customHeight="1">
      <c r="A21" s="68"/>
      <c r="B21" s="12" t="s">
        <v>21</v>
      </c>
      <c r="C21" s="23">
        <f>F21/100*80</f>
        <v>15120</v>
      </c>
      <c r="D21" s="23">
        <f>F21/100*20</f>
        <v>3780</v>
      </c>
      <c r="E21" s="19"/>
      <c r="F21" s="24">
        <f>F19*F20</f>
        <v>18900</v>
      </c>
      <c r="G21" s="16"/>
      <c r="H21" s="16"/>
      <c r="I21" s="16"/>
      <c r="J21" s="16"/>
      <c r="K21" s="16"/>
      <c r="L21" s="16"/>
      <c r="M21" s="16"/>
      <c r="N21" s="22"/>
    </row>
    <row r="22" spans="1:14" ht="16.5" customHeight="1">
      <c r="A22" s="68" t="s">
        <v>22</v>
      </c>
      <c r="B22" s="12" t="s">
        <v>11</v>
      </c>
      <c r="C22" s="23"/>
      <c r="D22" s="23"/>
      <c r="E22" s="19"/>
      <c r="F22" s="19">
        <v>1400</v>
      </c>
      <c r="G22" s="5"/>
      <c r="H22" s="5"/>
      <c r="I22" s="5"/>
      <c r="J22" s="5"/>
      <c r="K22" s="5"/>
      <c r="L22" s="5"/>
      <c r="M22" s="5"/>
      <c r="N22" s="5"/>
    </row>
    <row r="23" spans="1:14" ht="16.5" customHeight="1">
      <c r="A23" s="68"/>
      <c r="B23" s="12" t="s">
        <v>12</v>
      </c>
      <c r="C23" s="23"/>
      <c r="D23" s="23"/>
      <c r="E23" s="19"/>
      <c r="F23" s="19">
        <v>20</v>
      </c>
      <c r="G23" s="5"/>
      <c r="H23" s="5"/>
      <c r="I23" s="5"/>
      <c r="J23" s="5"/>
      <c r="K23" s="5"/>
      <c r="L23" s="5"/>
      <c r="M23" s="5"/>
      <c r="N23" s="5"/>
    </row>
    <row r="24" spans="1:14" ht="17.25" customHeight="1">
      <c r="A24" s="68"/>
      <c r="B24" s="12" t="s">
        <v>23</v>
      </c>
      <c r="C24" s="23">
        <f>F24/100*80</f>
        <v>22400</v>
      </c>
      <c r="D24" s="23">
        <f>F24/100*20</f>
        <v>5600</v>
      </c>
      <c r="E24" s="19"/>
      <c r="F24" s="24">
        <f>F22*F23</f>
        <v>28000</v>
      </c>
      <c r="G24" s="16"/>
      <c r="H24" s="16"/>
      <c r="I24" s="16"/>
      <c r="J24" s="16"/>
      <c r="K24" s="16"/>
      <c r="L24" s="16"/>
      <c r="M24" s="16"/>
      <c r="N24" s="22"/>
    </row>
    <row r="25" spans="1:14" ht="16.5" customHeight="1">
      <c r="A25" s="68" t="s">
        <v>24</v>
      </c>
      <c r="B25" s="12" t="s">
        <v>11</v>
      </c>
      <c r="C25" s="23"/>
      <c r="D25" s="23"/>
      <c r="E25" s="19"/>
      <c r="F25" s="19">
        <v>630</v>
      </c>
      <c r="G25" s="5"/>
      <c r="H25" s="5"/>
      <c r="I25" s="5"/>
      <c r="J25" s="5"/>
      <c r="K25" s="5"/>
      <c r="L25" s="5"/>
      <c r="M25" s="5"/>
      <c r="N25" s="5"/>
    </row>
    <row r="26" spans="1:15" ht="16.5" customHeight="1">
      <c r="A26" s="68"/>
      <c r="B26" s="12" t="s">
        <v>12</v>
      </c>
      <c r="C26" s="23"/>
      <c r="D26" s="23"/>
      <c r="E26" s="19"/>
      <c r="F26" s="19">
        <v>18</v>
      </c>
      <c r="G26" s="5"/>
      <c r="H26" s="5"/>
      <c r="I26" s="5"/>
      <c r="J26" s="5"/>
      <c r="K26" s="5"/>
      <c r="L26" s="5"/>
      <c r="M26" s="5"/>
      <c r="N26" s="5"/>
      <c r="O26" s="14"/>
    </row>
    <row r="27" spans="1:15" ht="25.5" customHeight="1">
      <c r="A27" s="68"/>
      <c r="B27" s="12" t="s">
        <v>25</v>
      </c>
      <c r="C27" s="23">
        <f>F27/100*80</f>
        <v>9072</v>
      </c>
      <c r="D27" s="23">
        <f>F27/100*20</f>
        <v>2268</v>
      </c>
      <c r="E27" s="19"/>
      <c r="F27" s="24">
        <f>F25*F26</f>
        <v>11340</v>
      </c>
      <c r="G27" s="16"/>
      <c r="H27" s="16"/>
      <c r="I27" s="16"/>
      <c r="J27" s="16"/>
      <c r="K27" s="16"/>
      <c r="L27" s="16"/>
      <c r="M27" s="16"/>
      <c r="N27" s="22"/>
      <c r="O27" s="14"/>
    </row>
    <row r="28" spans="1:14" ht="16.5" customHeight="1">
      <c r="A28" s="68" t="s">
        <v>26</v>
      </c>
      <c r="B28" s="12" t="s">
        <v>11</v>
      </c>
      <c r="C28" s="23"/>
      <c r="D28" s="23"/>
      <c r="E28" s="19"/>
      <c r="F28" s="19">
        <v>360</v>
      </c>
      <c r="G28" s="5"/>
      <c r="H28" s="5"/>
      <c r="I28" s="5"/>
      <c r="J28" s="5"/>
      <c r="K28" s="5"/>
      <c r="L28" s="5"/>
      <c r="M28" s="5"/>
      <c r="N28" s="5"/>
    </row>
    <row r="29" spans="1:14" ht="16.5" customHeight="1">
      <c r="A29" s="68"/>
      <c r="B29" s="12" t="s">
        <v>12</v>
      </c>
      <c r="C29" s="23"/>
      <c r="D29" s="23"/>
      <c r="E29" s="19"/>
      <c r="F29" s="19">
        <v>50</v>
      </c>
      <c r="G29" s="5"/>
      <c r="H29" s="5"/>
      <c r="I29" s="5"/>
      <c r="J29" s="5"/>
      <c r="K29" s="5"/>
      <c r="L29" s="5"/>
      <c r="M29" s="5"/>
      <c r="N29" s="5"/>
    </row>
    <row r="30" spans="1:15" ht="16.5" customHeight="1">
      <c r="A30" s="68"/>
      <c r="B30" s="12" t="s">
        <v>27</v>
      </c>
      <c r="C30" s="23">
        <f>F30/100*80</f>
        <v>14400</v>
      </c>
      <c r="D30" s="26">
        <f>F30/100*20</f>
        <v>3600</v>
      </c>
      <c r="E30" s="19"/>
      <c r="F30" s="27">
        <f>F28*F29</f>
        <v>18000</v>
      </c>
      <c r="G30" s="28"/>
      <c r="H30" s="28"/>
      <c r="I30" s="28"/>
      <c r="J30" s="28"/>
      <c r="K30" s="28"/>
      <c r="L30" s="28"/>
      <c r="M30" s="28"/>
      <c r="N30" s="22"/>
      <c r="O30" s="29"/>
    </row>
    <row r="31" spans="1:15" ht="18.75" customHeight="1">
      <c r="A31" s="70" t="s">
        <v>28</v>
      </c>
      <c r="B31" s="71"/>
      <c r="C31" s="32">
        <f>C12+C18+C21+C24+C27+C30</f>
        <v>64832</v>
      </c>
      <c r="D31" s="33">
        <f>D30+D27+D24+D21+D18+D12</f>
        <v>16208</v>
      </c>
      <c r="E31" s="34"/>
      <c r="F31" s="33">
        <f>F18+F21+F24+F27+F30</f>
        <v>81040</v>
      </c>
      <c r="G31" s="35"/>
      <c r="H31" s="35"/>
      <c r="I31" s="35"/>
      <c r="J31" s="35"/>
      <c r="K31" s="35"/>
      <c r="L31" s="35"/>
      <c r="M31" s="35"/>
      <c r="N31" s="22"/>
      <c r="O31" s="29"/>
    </row>
    <row r="32" spans="1:15" s="38" customFormat="1" ht="14.25" customHeight="1">
      <c r="A32" s="70"/>
      <c r="B32" s="72"/>
      <c r="C32" s="72"/>
      <c r="D32" s="72"/>
      <c r="E32" s="72"/>
      <c r="F32" s="72"/>
      <c r="G32" s="36"/>
      <c r="H32" s="36"/>
      <c r="I32" s="36"/>
      <c r="J32" s="36"/>
      <c r="K32" s="36"/>
      <c r="L32" s="36"/>
      <c r="M32" s="36"/>
      <c r="N32" s="36"/>
      <c r="O32" s="37"/>
    </row>
    <row r="33" spans="1:15" s="38" customFormat="1" ht="26.25" customHeight="1">
      <c r="A33" s="59" t="s">
        <v>29</v>
      </c>
      <c r="B33" s="73"/>
      <c r="C33" s="66" t="s">
        <v>5</v>
      </c>
      <c r="D33" s="66" t="s">
        <v>6</v>
      </c>
      <c r="E33" s="66"/>
      <c r="F33" s="66" t="s">
        <v>30</v>
      </c>
      <c r="G33" s="39"/>
      <c r="H33" s="39"/>
      <c r="I33" s="39"/>
      <c r="J33" s="39"/>
      <c r="K33" s="39"/>
      <c r="L33" s="39"/>
      <c r="M33" s="39"/>
      <c r="N33" s="36"/>
      <c r="O33" s="37"/>
    </row>
    <row r="34" spans="1:15" s="38" customFormat="1" ht="31.5" customHeight="1">
      <c r="A34" s="73"/>
      <c r="B34" s="73"/>
      <c r="C34" s="67"/>
      <c r="D34" s="9" t="s">
        <v>8</v>
      </c>
      <c r="E34" s="10" t="s">
        <v>31</v>
      </c>
      <c r="F34" s="67"/>
      <c r="G34" s="39"/>
      <c r="H34" s="39"/>
      <c r="I34" s="39"/>
      <c r="J34" s="39"/>
      <c r="K34" s="39"/>
      <c r="L34" s="39"/>
      <c r="M34" s="39"/>
      <c r="N34" s="36"/>
      <c r="O34" s="37"/>
    </row>
    <row r="35" spans="1:15" ht="24" customHeight="1">
      <c r="A35" s="11" t="s">
        <v>32</v>
      </c>
      <c r="B35" s="11" t="s">
        <v>33</v>
      </c>
      <c r="C35" s="40">
        <f>F35/100*80</f>
        <v>0</v>
      </c>
      <c r="D35" s="40">
        <f>F35/100*20</f>
        <v>0</v>
      </c>
      <c r="E35" s="40"/>
      <c r="F35" s="40"/>
      <c r="G35" s="17"/>
      <c r="H35" s="17"/>
      <c r="I35" s="17"/>
      <c r="J35" s="17"/>
      <c r="K35" s="17"/>
      <c r="L35" s="17"/>
      <c r="M35" s="17"/>
      <c r="N35" s="5"/>
      <c r="O35" s="29"/>
    </row>
    <row r="36" spans="1:15" ht="51.75" customHeight="1">
      <c r="A36" s="11" t="s">
        <v>34</v>
      </c>
      <c r="B36" s="11" t="s">
        <v>33</v>
      </c>
      <c r="C36" s="40"/>
      <c r="D36" s="40"/>
      <c r="E36" s="40"/>
      <c r="F36" s="40"/>
      <c r="G36" s="41"/>
      <c r="H36" s="17"/>
      <c r="I36" s="17"/>
      <c r="J36" s="17"/>
      <c r="K36" s="17"/>
      <c r="L36" s="17"/>
      <c r="M36" s="17"/>
      <c r="N36" s="5"/>
      <c r="O36" s="29"/>
    </row>
    <row r="37" spans="1:15" ht="34.5" customHeight="1">
      <c r="A37" s="74" t="s">
        <v>35</v>
      </c>
      <c r="B37" s="75"/>
      <c r="C37" s="42">
        <f>C35</f>
        <v>0</v>
      </c>
      <c r="D37" s="42">
        <f>D35</f>
        <v>0</v>
      </c>
      <c r="E37" s="42"/>
      <c r="F37" s="42">
        <f>F35</f>
        <v>0</v>
      </c>
      <c r="G37" s="41"/>
      <c r="H37" s="17"/>
      <c r="I37" s="17"/>
      <c r="J37" s="17"/>
      <c r="K37" s="17"/>
      <c r="L37" s="17"/>
      <c r="M37" s="17"/>
      <c r="N37" s="5"/>
      <c r="O37" s="29"/>
    </row>
    <row r="38" spans="1:15" s="38" customFormat="1" ht="16.5" customHeight="1">
      <c r="A38" s="70"/>
      <c r="B38" s="72"/>
      <c r="C38" s="72"/>
      <c r="D38" s="72"/>
      <c r="E38" s="72"/>
      <c r="F38" s="72"/>
      <c r="G38" s="36"/>
      <c r="H38" s="36"/>
      <c r="I38" s="36"/>
      <c r="J38" s="36"/>
      <c r="K38" s="36"/>
      <c r="L38" s="36"/>
      <c r="M38" s="36"/>
      <c r="N38" s="36"/>
      <c r="O38" s="37"/>
    </row>
    <row r="39" spans="1:15" s="38" customFormat="1" ht="25.5" customHeight="1">
      <c r="A39" s="59" t="s">
        <v>36</v>
      </c>
      <c r="B39" s="73"/>
      <c r="C39" s="66" t="s">
        <v>5</v>
      </c>
      <c r="D39" s="66" t="s">
        <v>6</v>
      </c>
      <c r="E39" s="66"/>
      <c r="F39" s="66" t="s">
        <v>30</v>
      </c>
      <c r="G39" s="39"/>
      <c r="H39" s="39"/>
      <c r="I39" s="39"/>
      <c r="J39" s="39"/>
      <c r="K39" s="39"/>
      <c r="L39" s="39"/>
      <c r="M39" s="39"/>
      <c r="N39" s="36"/>
      <c r="O39" s="37"/>
    </row>
    <row r="40" spans="1:15" s="38" customFormat="1" ht="23.25" customHeight="1">
      <c r="A40" s="73"/>
      <c r="B40" s="73"/>
      <c r="C40" s="67"/>
      <c r="D40" s="9" t="s">
        <v>8</v>
      </c>
      <c r="E40" s="10" t="s">
        <v>31</v>
      </c>
      <c r="F40" s="67"/>
      <c r="G40" s="39"/>
      <c r="H40" s="39"/>
      <c r="I40" s="39"/>
      <c r="J40" s="39"/>
      <c r="K40" s="39"/>
      <c r="L40" s="39"/>
      <c r="M40" s="39"/>
      <c r="N40" s="36"/>
      <c r="O40" s="37"/>
    </row>
    <row r="41" spans="1:15" s="38" customFormat="1" ht="43.5" customHeight="1">
      <c r="A41" s="11" t="s">
        <v>37</v>
      </c>
      <c r="B41" s="11" t="s">
        <v>33</v>
      </c>
      <c r="C41" s="40">
        <f aca="true" t="shared" si="0" ref="C41:C49">F41/100*80</f>
        <v>14400</v>
      </c>
      <c r="D41" s="42">
        <f aca="true" t="shared" si="1" ref="D41:D49">F41/100*20</f>
        <v>3600</v>
      </c>
      <c r="E41" s="40"/>
      <c r="F41" s="40">
        <v>18000</v>
      </c>
      <c r="G41" s="39"/>
      <c r="H41" s="39"/>
      <c r="I41" s="39"/>
      <c r="J41" s="39"/>
      <c r="K41" s="39"/>
      <c r="L41" s="39"/>
      <c r="M41" s="39"/>
      <c r="N41" s="36"/>
      <c r="O41" s="37"/>
    </row>
    <row r="42" spans="1:15" s="38" customFormat="1" ht="19.5" customHeight="1">
      <c r="A42" s="11" t="s">
        <v>38</v>
      </c>
      <c r="B42" s="11" t="s">
        <v>33</v>
      </c>
      <c r="C42" s="40">
        <f t="shared" si="0"/>
        <v>400</v>
      </c>
      <c r="D42" s="42">
        <f t="shared" si="1"/>
        <v>100</v>
      </c>
      <c r="E42" s="40"/>
      <c r="F42" s="40">
        <v>500</v>
      </c>
      <c r="G42" s="39"/>
      <c r="H42" s="39"/>
      <c r="I42" s="39"/>
      <c r="J42" s="39"/>
      <c r="K42" s="39"/>
      <c r="L42" s="39"/>
      <c r="M42" s="39"/>
      <c r="N42" s="36"/>
      <c r="O42" s="37"/>
    </row>
    <row r="43" spans="1:15" s="38" customFormat="1" ht="27.75" customHeight="1">
      <c r="A43" s="11" t="s">
        <v>39</v>
      </c>
      <c r="B43" s="11" t="s">
        <v>33</v>
      </c>
      <c r="C43" s="40">
        <f t="shared" si="0"/>
        <v>0</v>
      </c>
      <c r="D43" s="42">
        <f t="shared" si="1"/>
        <v>0</v>
      </c>
      <c r="E43" s="40"/>
      <c r="F43" s="40"/>
      <c r="G43" s="39"/>
      <c r="H43" s="39"/>
      <c r="I43" s="39"/>
      <c r="J43" s="39"/>
      <c r="K43" s="39"/>
      <c r="L43" s="39"/>
      <c r="M43" s="39"/>
      <c r="N43" s="36"/>
      <c r="O43" s="37"/>
    </row>
    <row r="44" spans="1:15" s="38" customFormat="1" ht="27.75" customHeight="1">
      <c r="A44" s="11" t="s">
        <v>40</v>
      </c>
      <c r="B44" s="11" t="s">
        <v>33</v>
      </c>
      <c r="C44" s="40">
        <f t="shared" si="0"/>
        <v>2400</v>
      </c>
      <c r="D44" s="42">
        <f t="shared" si="1"/>
        <v>600</v>
      </c>
      <c r="E44" s="40"/>
      <c r="F44" s="40">
        <v>3000</v>
      </c>
      <c r="G44" s="39"/>
      <c r="H44" s="39"/>
      <c r="I44" s="39"/>
      <c r="J44" s="39"/>
      <c r="K44" s="39"/>
      <c r="L44" s="39"/>
      <c r="M44" s="39"/>
      <c r="N44" s="36"/>
      <c r="O44" s="37"/>
    </row>
    <row r="45" spans="1:15" s="38" customFormat="1" ht="27.75" customHeight="1">
      <c r="A45" s="11" t="s">
        <v>41</v>
      </c>
      <c r="B45" s="11" t="s">
        <v>33</v>
      </c>
      <c r="C45" s="40">
        <f t="shared" si="0"/>
        <v>14960</v>
      </c>
      <c r="D45" s="42">
        <f t="shared" si="1"/>
        <v>3740</v>
      </c>
      <c r="E45" s="40"/>
      <c r="F45" s="40">
        <v>18700</v>
      </c>
      <c r="G45" s="39"/>
      <c r="H45" s="39"/>
      <c r="I45" s="39"/>
      <c r="J45" s="39"/>
      <c r="K45" s="39"/>
      <c r="L45" s="39"/>
      <c r="M45" s="39"/>
      <c r="N45" s="36"/>
      <c r="O45" s="37"/>
    </row>
    <row r="46" spans="1:15" s="38" customFormat="1" ht="27" customHeight="1">
      <c r="A46" s="11" t="s">
        <v>42</v>
      </c>
      <c r="B46" s="11" t="s">
        <v>33</v>
      </c>
      <c r="C46" s="40">
        <f t="shared" si="0"/>
        <v>640</v>
      </c>
      <c r="D46" s="42">
        <f t="shared" si="1"/>
        <v>160</v>
      </c>
      <c r="E46" s="40"/>
      <c r="F46" s="40">
        <v>800</v>
      </c>
      <c r="G46" s="39"/>
      <c r="H46" s="39"/>
      <c r="I46" s="39"/>
      <c r="J46" s="39"/>
      <c r="K46" s="39"/>
      <c r="L46" s="39"/>
      <c r="M46" s="39"/>
      <c r="N46" s="36"/>
      <c r="O46" s="37"/>
    </row>
    <row r="47" spans="1:15" s="38" customFormat="1" ht="26.25" customHeight="1">
      <c r="A47" s="11" t="s">
        <v>43</v>
      </c>
      <c r="B47" s="11" t="s">
        <v>33</v>
      </c>
      <c r="C47" s="40">
        <f t="shared" si="0"/>
        <v>1600</v>
      </c>
      <c r="D47" s="42">
        <f t="shared" si="1"/>
        <v>400</v>
      </c>
      <c r="E47" s="40"/>
      <c r="F47" s="40">
        <v>2000</v>
      </c>
      <c r="G47" s="39"/>
      <c r="H47" s="39"/>
      <c r="I47" s="39"/>
      <c r="J47" s="39"/>
      <c r="K47" s="39"/>
      <c r="L47" s="39"/>
      <c r="M47" s="39"/>
      <c r="N47" s="36"/>
      <c r="O47" s="37"/>
    </row>
    <row r="48" spans="1:15" ht="30" customHeight="1">
      <c r="A48" s="11" t="s">
        <v>44</v>
      </c>
      <c r="B48" s="11" t="s">
        <v>33</v>
      </c>
      <c r="C48" s="40">
        <f t="shared" si="0"/>
        <v>2560</v>
      </c>
      <c r="D48" s="42">
        <f t="shared" si="1"/>
        <v>640</v>
      </c>
      <c r="E48" s="40"/>
      <c r="F48" s="40">
        <v>3200</v>
      </c>
      <c r="G48" s="17"/>
      <c r="H48" s="17"/>
      <c r="I48" s="17"/>
      <c r="J48" s="17"/>
      <c r="K48" s="17"/>
      <c r="L48" s="17"/>
      <c r="M48" s="17"/>
      <c r="N48" s="5"/>
      <c r="O48" s="29"/>
    </row>
    <row r="49" spans="1:15" ht="25.5" customHeight="1">
      <c r="A49" s="11" t="s">
        <v>45</v>
      </c>
      <c r="B49" s="11" t="s">
        <v>33</v>
      </c>
      <c r="C49" s="40">
        <f t="shared" si="0"/>
        <v>1600</v>
      </c>
      <c r="D49" s="42">
        <f t="shared" si="1"/>
        <v>400</v>
      </c>
      <c r="E49" s="40"/>
      <c r="F49" s="40">
        <v>2000</v>
      </c>
      <c r="G49" s="17"/>
      <c r="H49" s="17"/>
      <c r="I49" s="17"/>
      <c r="J49" s="17"/>
      <c r="K49" s="17"/>
      <c r="L49" s="17"/>
      <c r="M49" s="17"/>
      <c r="N49" s="5"/>
      <c r="O49" s="29"/>
    </row>
    <row r="50" spans="1:15" ht="22.5" customHeight="1">
      <c r="A50" s="70" t="s">
        <v>46</v>
      </c>
      <c r="B50" s="71"/>
      <c r="C50" s="27">
        <f>SUM(C41:C49)</f>
        <v>38560</v>
      </c>
      <c r="D50" s="27">
        <f>SUM(D41:D49)</f>
        <v>9640</v>
      </c>
      <c r="E50" s="27"/>
      <c r="F50" s="27">
        <f>SUM(F41:F49)</f>
        <v>48200</v>
      </c>
      <c r="G50" s="43"/>
      <c r="H50" s="43"/>
      <c r="I50" s="43"/>
      <c r="J50" s="43"/>
      <c r="K50" s="43"/>
      <c r="L50" s="43"/>
      <c r="M50" s="43"/>
      <c r="N50" s="22"/>
      <c r="O50" s="29"/>
    </row>
    <row r="51" spans="1:15" ht="22.5" customHeight="1">
      <c r="A51" s="30"/>
      <c r="B51" s="31"/>
      <c r="C51" s="34"/>
      <c r="D51" s="34"/>
      <c r="E51" s="34"/>
      <c r="F51" s="34"/>
      <c r="G51" s="7"/>
      <c r="H51" s="7"/>
      <c r="I51" s="7"/>
      <c r="J51" s="7"/>
      <c r="K51" s="7"/>
      <c r="L51" s="7"/>
      <c r="M51" s="7"/>
      <c r="N51" s="5"/>
      <c r="O51" s="29"/>
    </row>
    <row r="52" spans="1:15" ht="16.5" customHeight="1">
      <c r="A52" s="76"/>
      <c r="B52" s="72"/>
      <c r="C52" s="72"/>
      <c r="D52" s="72"/>
      <c r="E52" s="72"/>
      <c r="F52" s="72"/>
      <c r="G52" s="5"/>
      <c r="H52" s="5"/>
      <c r="I52" s="5"/>
      <c r="J52" s="5"/>
      <c r="K52" s="5"/>
      <c r="L52" s="5"/>
      <c r="M52" s="5"/>
      <c r="N52" s="5"/>
      <c r="O52" s="29"/>
    </row>
    <row r="53" spans="1:15" ht="27" customHeight="1">
      <c r="A53" s="65" t="s">
        <v>47</v>
      </c>
      <c r="B53" s="60"/>
      <c r="C53" s="66" t="s">
        <v>5</v>
      </c>
      <c r="D53" s="66" t="s">
        <v>6</v>
      </c>
      <c r="E53" s="66"/>
      <c r="F53" s="66" t="s">
        <v>30</v>
      </c>
      <c r="G53" s="17"/>
      <c r="H53" s="17"/>
      <c r="I53" s="17"/>
      <c r="J53" s="17"/>
      <c r="K53" s="17"/>
      <c r="L53" s="17"/>
      <c r="M53" s="17"/>
      <c r="N53" s="5"/>
      <c r="O53" s="29"/>
    </row>
    <row r="54" spans="1:15" ht="23.25" customHeight="1">
      <c r="A54" s="60"/>
      <c r="B54" s="60"/>
      <c r="C54" s="67"/>
      <c r="D54" s="9" t="s">
        <v>8</v>
      </c>
      <c r="E54" s="10" t="s">
        <v>48</v>
      </c>
      <c r="F54" s="67"/>
      <c r="G54" s="17"/>
      <c r="H54" s="17"/>
      <c r="I54" s="17"/>
      <c r="J54" s="17"/>
      <c r="K54" s="17"/>
      <c r="L54" s="17"/>
      <c r="M54" s="17"/>
      <c r="N54" s="5"/>
      <c r="O54" s="29"/>
    </row>
    <row r="55" spans="1:15" ht="16.5" customHeight="1">
      <c r="A55" s="44" t="s">
        <v>49</v>
      </c>
      <c r="B55" s="45" t="s">
        <v>33</v>
      </c>
      <c r="C55" s="26">
        <f aca="true" t="shared" si="2" ref="C55:C60">F55/100*80</f>
        <v>1600</v>
      </c>
      <c r="D55" s="26">
        <f aca="true" t="shared" si="3" ref="D55:D60">F55/100*20</f>
        <v>400</v>
      </c>
      <c r="E55" s="19"/>
      <c r="F55" s="23">
        <v>2000</v>
      </c>
      <c r="G55" s="17"/>
      <c r="H55" s="17"/>
      <c r="I55" s="17"/>
      <c r="J55" s="17"/>
      <c r="K55" s="17"/>
      <c r="L55" s="17"/>
      <c r="M55" s="17"/>
      <c r="N55" s="5"/>
      <c r="O55" s="29"/>
    </row>
    <row r="56" spans="1:15" ht="16.5" customHeight="1">
      <c r="A56" s="44" t="s">
        <v>38</v>
      </c>
      <c r="B56" s="45" t="s">
        <v>33</v>
      </c>
      <c r="C56" s="26">
        <f t="shared" si="2"/>
        <v>1200</v>
      </c>
      <c r="D56" s="26">
        <f t="shared" si="3"/>
        <v>300</v>
      </c>
      <c r="E56" s="19"/>
      <c r="F56" s="23">
        <v>1500</v>
      </c>
      <c r="G56" s="17"/>
      <c r="H56" s="17"/>
      <c r="I56" s="17"/>
      <c r="J56" s="17"/>
      <c r="K56" s="17"/>
      <c r="L56" s="17"/>
      <c r="M56" s="17"/>
      <c r="N56" s="5"/>
      <c r="O56" s="29"/>
    </row>
    <row r="57" spans="1:15" ht="26.25" customHeight="1">
      <c r="A57" s="44" t="s">
        <v>50</v>
      </c>
      <c r="B57" s="45" t="s">
        <v>33</v>
      </c>
      <c r="C57" s="26">
        <f t="shared" si="2"/>
        <v>240</v>
      </c>
      <c r="D57" s="26">
        <f t="shared" si="3"/>
        <v>60</v>
      </c>
      <c r="E57" s="19"/>
      <c r="F57" s="23">
        <v>300</v>
      </c>
      <c r="G57" s="17"/>
      <c r="H57" s="17"/>
      <c r="I57" s="17"/>
      <c r="J57" s="17"/>
      <c r="K57" s="17"/>
      <c r="L57" s="17"/>
      <c r="M57" s="17"/>
      <c r="N57" s="5"/>
      <c r="O57" s="29"/>
    </row>
    <row r="58" spans="1:15" ht="17.25" customHeight="1">
      <c r="A58" s="44" t="s">
        <v>51</v>
      </c>
      <c r="B58" s="45" t="s">
        <v>33</v>
      </c>
      <c r="C58" s="26">
        <f t="shared" si="2"/>
        <v>240</v>
      </c>
      <c r="D58" s="26">
        <f t="shared" si="3"/>
        <v>60</v>
      </c>
      <c r="E58" s="19"/>
      <c r="F58" s="23">
        <v>300</v>
      </c>
      <c r="G58" s="17"/>
      <c r="H58" s="17"/>
      <c r="I58" s="17"/>
      <c r="J58" s="17"/>
      <c r="K58" s="17"/>
      <c r="L58" s="17"/>
      <c r="M58" s="17"/>
      <c r="N58" s="5"/>
      <c r="O58" s="29"/>
    </row>
    <row r="59" spans="1:15" ht="18" customHeight="1">
      <c r="A59" s="44" t="s">
        <v>52</v>
      </c>
      <c r="B59" s="45" t="s">
        <v>33</v>
      </c>
      <c r="C59" s="26">
        <f t="shared" si="2"/>
        <v>2400</v>
      </c>
      <c r="D59" s="26">
        <f t="shared" si="3"/>
        <v>600</v>
      </c>
      <c r="E59" s="19"/>
      <c r="F59" s="23">
        <v>3000</v>
      </c>
      <c r="G59" s="17"/>
      <c r="H59" s="17"/>
      <c r="I59" s="17"/>
      <c r="J59" s="17"/>
      <c r="K59" s="17"/>
      <c r="L59" s="17"/>
      <c r="M59" s="17"/>
      <c r="N59" s="5"/>
      <c r="O59" s="29"/>
    </row>
    <row r="60" spans="1:15" ht="35.25" customHeight="1">
      <c r="A60" s="44" t="s">
        <v>53</v>
      </c>
      <c r="B60" s="45" t="s">
        <v>33</v>
      </c>
      <c r="C60" s="26">
        <f t="shared" si="2"/>
        <v>1745.7119999999998</v>
      </c>
      <c r="D60" s="26">
        <f t="shared" si="3"/>
        <v>436.42799999999994</v>
      </c>
      <c r="E60" s="19"/>
      <c r="F60" s="23">
        <v>2182.14</v>
      </c>
      <c r="G60" s="17"/>
      <c r="H60" s="17"/>
      <c r="I60" s="17"/>
      <c r="J60" s="17"/>
      <c r="K60" s="17"/>
      <c r="L60" s="17"/>
      <c r="M60" s="17"/>
      <c r="N60" s="5"/>
      <c r="O60" s="29"/>
    </row>
    <row r="61" spans="1:15" ht="23.25" customHeight="1">
      <c r="A61" s="70" t="s">
        <v>54</v>
      </c>
      <c r="B61" s="71"/>
      <c r="C61" s="33">
        <f>SUM(C55:C60)</f>
        <v>7425.7119999999995</v>
      </c>
      <c r="D61" s="33">
        <f>SUM(D55:D60)</f>
        <v>1856.4279999999999</v>
      </c>
      <c r="E61" s="34"/>
      <c r="F61" s="32">
        <f>F55+F56+F57+F58+F59+F60</f>
        <v>9282.14</v>
      </c>
      <c r="G61" s="43"/>
      <c r="H61" s="43"/>
      <c r="I61" s="43"/>
      <c r="J61" s="43"/>
      <c r="K61" s="43"/>
      <c r="L61" s="43"/>
      <c r="M61" s="43"/>
      <c r="N61" s="22"/>
      <c r="O61" s="29"/>
    </row>
    <row r="62" spans="1:15" ht="18.75" customHeight="1">
      <c r="A62" s="76"/>
      <c r="B62" s="72"/>
      <c r="C62" s="72"/>
      <c r="D62" s="72"/>
      <c r="E62" s="72"/>
      <c r="F62" s="72"/>
      <c r="G62" s="5"/>
      <c r="H62" s="5"/>
      <c r="I62" s="5"/>
      <c r="J62" s="5"/>
      <c r="K62" s="5"/>
      <c r="L62" s="5"/>
      <c r="M62" s="5"/>
      <c r="N62" s="5"/>
      <c r="O62" s="29"/>
    </row>
    <row r="63" spans="1:15" ht="24" customHeight="1">
      <c r="A63" s="59" t="s">
        <v>55</v>
      </c>
      <c r="B63" s="73"/>
      <c r="C63" s="66" t="s">
        <v>5</v>
      </c>
      <c r="D63" s="66" t="s">
        <v>6</v>
      </c>
      <c r="E63" s="66"/>
      <c r="F63" s="66" t="s">
        <v>30</v>
      </c>
      <c r="G63" s="5"/>
      <c r="H63" s="5"/>
      <c r="I63" s="5"/>
      <c r="J63" s="5"/>
      <c r="K63" s="5"/>
      <c r="L63" s="5"/>
      <c r="M63" s="5"/>
      <c r="N63" s="5"/>
      <c r="O63" s="29"/>
    </row>
    <row r="64" spans="1:15" s="48" customFormat="1" ht="60" customHeight="1">
      <c r="A64" s="73"/>
      <c r="B64" s="73"/>
      <c r="C64" s="67"/>
      <c r="D64" s="9" t="s">
        <v>8</v>
      </c>
      <c r="E64" s="10" t="s">
        <v>48</v>
      </c>
      <c r="F64" s="67"/>
      <c r="G64" s="46"/>
      <c r="H64" s="46"/>
      <c r="I64" s="46"/>
      <c r="J64" s="46"/>
      <c r="K64" s="46"/>
      <c r="L64" s="46"/>
      <c r="M64" s="46"/>
      <c r="N64" s="46"/>
      <c r="O64" s="47"/>
    </row>
    <row r="65" spans="1:15" ht="25.5" customHeight="1">
      <c r="A65" s="77" t="s">
        <v>56</v>
      </c>
      <c r="B65" s="78"/>
      <c r="C65" s="24">
        <f>F65/100*80</f>
        <v>2400</v>
      </c>
      <c r="D65" s="24">
        <f>F65/100*20</f>
        <v>600</v>
      </c>
      <c r="E65" s="34"/>
      <c r="F65" s="24">
        <v>3000</v>
      </c>
      <c r="G65" s="49"/>
      <c r="H65" s="49"/>
      <c r="I65" s="49"/>
      <c r="J65" s="49"/>
      <c r="K65" s="49"/>
      <c r="L65" s="49"/>
      <c r="M65" s="49"/>
      <c r="N65" s="22"/>
      <c r="O65" s="29"/>
    </row>
    <row r="66" spans="1:15" ht="18" customHeight="1">
      <c r="A66" s="76"/>
      <c r="B66" s="79"/>
      <c r="C66" s="79"/>
      <c r="D66" s="79"/>
      <c r="E66" s="79"/>
      <c r="F66" s="79"/>
      <c r="G66" s="5"/>
      <c r="H66" s="5"/>
      <c r="I66" s="5"/>
      <c r="J66" s="5"/>
      <c r="K66" s="5"/>
      <c r="L66" s="5"/>
      <c r="M66" s="5"/>
      <c r="N66" s="5"/>
      <c r="O66" s="29"/>
    </row>
    <row r="67" spans="1:15" ht="61.5" customHeight="1">
      <c r="A67" s="80" t="s">
        <v>57</v>
      </c>
      <c r="B67" s="80"/>
      <c r="C67" s="80"/>
      <c r="D67" s="81"/>
      <c r="E67" s="81"/>
      <c r="F67" s="81"/>
      <c r="G67" s="50"/>
      <c r="H67" s="50"/>
      <c r="I67" s="50"/>
      <c r="J67" s="50"/>
      <c r="K67" s="50"/>
      <c r="L67" s="50"/>
      <c r="M67" s="50"/>
      <c r="N67" s="22"/>
      <c r="O67" s="29"/>
    </row>
    <row r="68" spans="1:15" ht="33" customHeight="1">
      <c r="A68" s="82"/>
      <c r="B68" s="82"/>
      <c r="C68" s="82"/>
      <c r="D68" s="82"/>
      <c r="E68" s="82"/>
      <c r="F68" s="82"/>
      <c r="G68" s="7"/>
      <c r="H68" s="7"/>
      <c r="I68" s="7"/>
      <c r="J68" s="7"/>
      <c r="K68" s="7"/>
      <c r="L68" s="7"/>
      <c r="M68" s="7"/>
      <c r="N68" s="5"/>
      <c r="O68" s="29"/>
    </row>
    <row r="69" spans="1:14" ht="25.5" customHeight="1">
      <c r="A69" s="83" t="s">
        <v>58</v>
      </c>
      <c r="B69" s="83"/>
      <c r="C69" s="83"/>
      <c r="D69" s="83"/>
      <c r="E69" s="83"/>
      <c r="F69" s="83"/>
      <c r="G69" s="5"/>
      <c r="H69" s="5"/>
      <c r="I69" s="5"/>
      <c r="J69" s="5"/>
      <c r="K69" s="5"/>
      <c r="L69" s="5"/>
      <c r="M69" s="5"/>
      <c r="N69" s="5"/>
    </row>
    <row r="70" spans="1:14" ht="25.5" customHeight="1">
      <c r="A70" s="83" t="s">
        <v>59</v>
      </c>
      <c r="B70" s="83"/>
      <c r="C70" s="83"/>
      <c r="D70" s="83"/>
      <c r="E70" s="83"/>
      <c r="F70" s="83"/>
      <c r="G70" s="5"/>
      <c r="H70" s="5"/>
      <c r="I70" s="5"/>
      <c r="J70" s="5"/>
      <c r="K70" s="5"/>
      <c r="L70" s="5"/>
      <c r="M70" s="5"/>
      <c r="N70" s="5"/>
    </row>
    <row r="71" spans="1:14" ht="25.5" customHeight="1">
      <c r="A71" s="44"/>
      <c r="B71" s="66" t="s">
        <v>60</v>
      </c>
      <c r="C71" s="66"/>
      <c r="D71" s="66" t="s">
        <v>61</v>
      </c>
      <c r="E71" s="66"/>
      <c r="F71" s="66"/>
      <c r="G71" s="5"/>
      <c r="H71" s="5"/>
      <c r="I71" s="5"/>
      <c r="J71" s="5"/>
      <c r="K71" s="5"/>
      <c r="L71" s="5"/>
      <c r="M71" s="5"/>
      <c r="N71" s="5"/>
    </row>
    <row r="72" spans="1:6" ht="25.5" customHeight="1">
      <c r="A72" s="18" t="s">
        <v>62</v>
      </c>
      <c r="B72" s="84">
        <f>F31</f>
        <v>81040</v>
      </c>
      <c r="C72" s="84"/>
      <c r="D72" s="85">
        <f>B72*100/B77</f>
        <v>57.26312504884394</v>
      </c>
      <c r="E72" s="85"/>
      <c r="F72" s="85"/>
    </row>
    <row r="73" spans="1:6" ht="25.5" customHeight="1">
      <c r="A73" s="18" t="s">
        <v>63</v>
      </c>
      <c r="B73" s="84">
        <f>F37</f>
        <v>0</v>
      </c>
      <c r="C73" s="84"/>
      <c r="D73" s="85">
        <f>B73*100/B77</f>
        <v>0</v>
      </c>
      <c r="E73" s="85"/>
      <c r="F73" s="85"/>
    </row>
    <row r="74" spans="1:6" ht="46.5" customHeight="1">
      <c r="A74" s="18" t="s">
        <v>64</v>
      </c>
      <c r="B74" s="84">
        <f>F50</f>
        <v>48200</v>
      </c>
      <c r="C74" s="84"/>
      <c r="D74" s="85">
        <f>B74*100/B77</f>
        <v>34.058275263502935</v>
      </c>
      <c r="E74" s="85"/>
      <c r="F74" s="85"/>
    </row>
    <row r="75" spans="1:6" ht="24.75" customHeight="1">
      <c r="A75" s="18" t="s">
        <v>65</v>
      </c>
      <c r="B75" s="84">
        <f>F61</f>
        <v>9282.14</v>
      </c>
      <c r="C75" s="84"/>
      <c r="D75" s="85">
        <f>B75*100/B77</f>
        <v>6.558790023949609</v>
      </c>
      <c r="E75" s="85"/>
      <c r="F75" s="85"/>
    </row>
    <row r="76" spans="1:6" ht="27">
      <c r="A76" s="18" t="s">
        <v>66</v>
      </c>
      <c r="B76" s="84">
        <f>F65</f>
        <v>3000</v>
      </c>
      <c r="C76" s="84"/>
      <c r="D76" s="85">
        <f>B76*100/B77</f>
        <v>2.1198096637035024</v>
      </c>
      <c r="E76" s="85"/>
      <c r="F76" s="85"/>
    </row>
    <row r="77" spans="1:6" ht="30">
      <c r="A77" s="51" t="s">
        <v>67</v>
      </c>
      <c r="B77" s="86">
        <f>SUM(B72:C76)</f>
        <v>141522.14</v>
      </c>
      <c r="C77" s="86"/>
      <c r="D77" s="87">
        <f>SUM(D72:D76)</f>
        <v>99.99999999999999</v>
      </c>
      <c r="E77" s="87"/>
      <c r="F77" s="87"/>
    </row>
    <row r="79" ht="17.25" customHeight="1"/>
    <row r="80" ht="30" customHeight="1"/>
    <row r="81" spans="1:9" ht="30.75" customHeight="1">
      <c r="A81" s="91" t="s">
        <v>58</v>
      </c>
      <c r="B81" s="92"/>
      <c r="C81" s="92"/>
      <c r="D81" s="92"/>
      <c r="E81" s="92"/>
      <c r="F81" s="93"/>
      <c r="G81" s="52"/>
      <c r="H81" s="53"/>
      <c r="I81" s="53"/>
    </row>
    <row r="82" spans="1:9" ht="19.5" customHeight="1" thickBot="1">
      <c r="A82" s="94" t="s">
        <v>68</v>
      </c>
      <c r="B82" s="95"/>
      <c r="C82" s="95"/>
      <c r="D82" s="95"/>
      <c r="E82" s="95"/>
      <c r="F82" s="96"/>
      <c r="G82" s="54"/>
      <c r="H82" s="53"/>
      <c r="I82" s="53"/>
    </row>
    <row r="83" spans="1:6" ht="30.75" customHeight="1" thickBot="1">
      <c r="A83" s="97" t="s">
        <v>69</v>
      </c>
      <c r="B83" s="99" t="s">
        <v>70</v>
      </c>
      <c r="C83" s="100"/>
      <c r="D83" s="101"/>
      <c r="E83" s="97" t="s">
        <v>71</v>
      </c>
      <c r="F83" s="98"/>
    </row>
    <row r="84" spans="1:6" ht="30.75" thickBot="1">
      <c r="A84" s="98"/>
      <c r="B84" s="102"/>
      <c r="C84" s="103"/>
      <c r="D84" s="104"/>
      <c r="E84" s="55" t="s">
        <v>72</v>
      </c>
      <c r="F84" s="55" t="s">
        <v>73</v>
      </c>
    </row>
    <row r="85" spans="1:6" ht="24.75" customHeight="1" thickBot="1">
      <c r="A85" s="56">
        <f>B77</f>
        <v>141522.14</v>
      </c>
      <c r="B85" s="88">
        <f>A85/100*80</f>
        <v>113217.71200000001</v>
      </c>
      <c r="C85" s="89"/>
      <c r="D85" s="90"/>
      <c r="E85" s="57">
        <f>A85/100*20</f>
        <v>28304.428000000004</v>
      </c>
      <c r="F85" s="57"/>
    </row>
    <row r="86" ht="13.5">
      <c r="H86" s="58"/>
    </row>
  </sheetData>
  <sheetProtection/>
  <mergeCells count="65">
    <mergeCell ref="B77:C77"/>
    <mergeCell ref="D77:F77"/>
    <mergeCell ref="B85:D85"/>
    <mergeCell ref="A81:F81"/>
    <mergeCell ref="A82:F82"/>
    <mergeCell ref="A83:A84"/>
    <mergeCell ref="B83:D84"/>
    <mergeCell ref="E83:F83"/>
    <mergeCell ref="B74:C74"/>
    <mergeCell ref="D74:F74"/>
    <mergeCell ref="B75:C75"/>
    <mergeCell ref="D75:F75"/>
    <mergeCell ref="B76:C76"/>
    <mergeCell ref="D76:F76"/>
    <mergeCell ref="B71:C71"/>
    <mergeCell ref="D71:F71"/>
    <mergeCell ref="B72:C72"/>
    <mergeCell ref="D72:F72"/>
    <mergeCell ref="B73:C73"/>
    <mergeCell ref="D73:F73"/>
    <mergeCell ref="A65:B65"/>
    <mergeCell ref="A66:F66"/>
    <mergeCell ref="A67:F67"/>
    <mergeCell ref="A68:F68"/>
    <mergeCell ref="A69:F69"/>
    <mergeCell ref="A70:F70"/>
    <mergeCell ref="A61:B61"/>
    <mergeCell ref="A62:F62"/>
    <mergeCell ref="A63:B64"/>
    <mergeCell ref="C63:C64"/>
    <mergeCell ref="D63:E63"/>
    <mergeCell ref="F63:F64"/>
    <mergeCell ref="A50:B50"/>
    <mergeCell ref="A52:F52"/>
    <mergeCell ref="A53:B54"/>
    <mergeCell ref="C53:C54"/>
    <mergeCell ref="D53:E53"/>
    <mergeCell ref="F53:F54"/>
    <mergeCell ref="A37:B37"/>
    <mergeCell ref="A38:F38"/>
    <mergeCell ref="A39:B40"/>
    <mergeCell ref="C39:C40"/>
    <mergeCell ref="D39:E39"/>
    <mergeCell ref="F39:F40"/>
    <mergeCell ref="A25:A27"/>
    <mergeCell ref="A28:A30"/>
    <mergeCell ref="A31:B31"/>
    <mergeCell ref="A32:F32"/>
    <mergeCell ref="A33:B34"/>
    <mergeCell ref="C33:C34"/>
    <mergeCell ref="D33:E33"/>
    <mergeCell ref="F33:F34"/>
    <mergeCell ref="A7:A9"/>
    <mergeCell ref="A10:A12"/>
    <mergeCell ref="A13:A15"/>
    <mergeCell ref="A16:A18"/>
    <mergeCell ref="A19:A21"/>
    <mergeCell ref="A22:A24"/>
    <mergeCell ref="A2:F2"/>
    <mergeCell ref="A3:F3"/>
    <mergeCell ref="A4:F4"/>
    <mergeCell ref="A5:B6"/>
    <mergeCell ref="C5:C6"/>
    <mergeCell ref="D5:E5"/>
    <mergeCell ref="F5:F6"/>
  </mergeCells>
  <printOptions/>
  <pageMargins left="0.75" right="0.75"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Roberta Pala</cp:lastModifiedBy>
  <cp:lastPrinted>2011-12-12T16:17:04Z</cp:lastPrinted>
  <dcterms:created xsi:type="dcterms:W3CDTF">1996-11-05T10:16:36Z</dcterms:created>
  <dcterms:modified xsi:type="dcterms:W3CDTF">2017-02-09T11:23:34Z</dcterms:modified>
  <cp:category/>
  <cp:version/>
  <cp:contentType/>
  <cp:contentStatus/>
</cp:coreProperties>
</file>