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6" activeTab="0"/>
  </bookViews>
  <sheets>
    <sheet name="0" sheetId="1" r:id="rId1"/>
    <sheet name="1 " sheetId="2" r:id="rId2"/>
    <sheet name="2  e  3" sheetId="3" r:id="rId3"/>
    <sheet name="4 e 5 " sheetId="4" r:id="rId4"/>
    <sheet name="6   7 e 8" sheetId="5" r:id="rId5"/>
    <sheet name="9" sheetId="6" r:id="rId6"/>
    <sheet name="altri lavori" sheetId="7" r:id="rId7"/>
    <sheet name="Tabella3" sheetId="8" r:id="rId8"/>
  </sheets>
  <definedNames/>
  <calcPr fullCalcOnLoad="1"/>
</workbook>
</file>

<file path=xl/sharedStrings.xml><?xml version="1.0" encoding="utf-8"?>
<sst xmlns="http://schemas.openxmlformats.org/spreadsheetml/2006/main" count="919" uniqueCount="402">
  <si>
    <r>
      <t xml:space="preserve">REGIONE LAZIO                                                                                                   </t>
    </r>
    <r>
      <rPr>
        <b/>
        <sz val="8"/>
        <rFont val="Arial"/>
        <family val="2"/>
      </rPr>
      <t xml:space="preserve">Giunta Regionale                                                                                                                               </t>
    </r>
  </si>
  <si>
    <t>Tabelle per il calcolo dei consumi di carburante in agricoltura ai fini dell'agevolazione fiscale sull'acquisto dei prodotti petroliferi</t>
  </si>
  <si>
    <r>
      <t>TABELLA DEI CONSUMI DI GASOLIO PER L'IMPIEGO AGEVOLATO IN AGRICOLTURA</t>
    </r>
    <r>
      <rPr>
        <sz val="12"/>
        <rFont val="Thorndale AMT;Times New Roman"/>
        <family val="1"/>
      </rPr>
      <t xml:space="preserve">  </t>
    </r>
  </si>
  <si>
    <t xml:space="preserve">  </t>
  </si>
  <si>
    <t xml:space="preserve">LAVORI ORDINARI </t>
  </si>
  <si>
    <t xml:space="preserve">ALTRI LAVORI </t>
  </si>
  <si>
    <t>1  CEREALI AUTUNNO VERNINI</t>
  </si>
  <si>
    <t xml:space="preserve">Litri/HA </t>
  </si>
  <si>
    <t xml:space="preserve">Lavori preparatori di base (per ciascuna   lavorazione prevista: scasso, dissodamento, spietramento meccanico, ecc.) </t>
  </si>
  <si>
    <t xml:space="preserve">Aratura/zappatura </t>
  </si>
  <si>
    <t xml:space="preserve">Erpicatura </t>
  </si>
  <si>
    <t xml:space="preserve">Rullatura </t>
  </si>
  <si>
    <t xml:space="preserve">Semina </t>
  </si>
  <si>
    <t xml:space="preserve">Concimazione </t>
  </si>
  <si>
    <t xml:space="preserve">Diserbo/trattamenti </t>
  </si>
  <si>
    <t xml:space="preserve">Mietitrebbiatura </t>
  </si>
  <si>
    <t>Trinciatura dei residui</t>
  </si>
  <si>
    <t>nuovo</t>
  </si>
  <si>
    <t>Raccolta paglia e pressatura</t>
  </si>
  <si>
    <t xml:space="preserve">Trasporti vari </t>
  </si>
  <si>
    <t xml:space="preserve">Irrigazione di soccorso </t>
  </si>
  <si>
    <r>
      <t xml:space="preserve">  </t>
    </r>
    <r>
      <rPr>
        <b/>
        <sz val="12"/>
        <rFont val="Thorndale AMT;Times New Roman"/>
        <family val="1"/>
      </rPr>
      <t xml:space="preserve">Totale terreni piani sciolti  </t>
    </r>
  </si>
  <si>
    <t>Totale complessivo</t>
  </si>
  <si>
    <r>
      <t> </t>
    </r>
    <r>
      <rPr>
        <b/>
        <sz val="12"/>
        <rFont val="Thorndale AMT;Times New Roman"/>
        <family val="1"/>
      </rPr>
      <t>2  MAIS  E FAGIOLO DA GRANELLA</t>
    </r>
  </si>
  <si>
    <r>
      <t xml:space="preserve">LAVORI </t>
    </r>
    <r>
      <rPr>
        <b/>
        <sz val="12"/>
        <rFont val="Thorndale AMT;Times New Roman"/>
        <family val="1"/>
      </rPr>
      <t xml:space="preserve">ORDINARI </t>
    </r>
  </si>
  <si>
    <r>
      <t>L</t>
    </r>
    <r>
      <rPr>
        <sz val="11"/>
        <rFont val="Thorndale AMT;Times New Roman"/>
        <family val="1"/>
      </rPr>
      <t>itri</t>
    </r>
    <r>
      <rPr>
        <b/>
        <sz val="11"/>
        <rFont val="Thorndale AMT;Times New Roman"/>
        <family val="1"/>
      </rPr>
      <t xml:space="preserve">/HA </t>
    </r>
  </si>
  <si>
    <t xml:space="preserve">Lavori preparatori di base (per ciascuna lavorazione prevista: scasso, dissodamento, spietramento meccanico, ecc.) </t>
  </si>
  <si>
    <t xml:space="preserve">Diserbo </t>
  </si>
  <si>
    <t xml:space="preserve">Raccolta granella </t>
  </si>
  <si>
    <t>Raccolta con FTC (trinciaforaggio e caricatrice)</t>
  </si>
  <si>
    <t xml:space="preserve">Irrigazione </t>
  </si>
  <si>
    <t>( già 264)</t>
  </si>
  <si>
    <t xml:space="preserve">Essiccazione granella </t>
  </si>
  <si>
    <t xml:space="preserve">Trinciatura stocchi </t>
  </si>
  <si>
    <r>
      <t xml:space="preserve">  </t>
    </r>
    <r>
      <rPr>
        <b/>
        <sz val="12"/>
        <rFont val="Thorndale AMT;Times New Roman"/>
        <family val="1"/>
      </rPr>
      <t>Totale terreni piani sciolti</t>
    </r>
  </si>
  <si>
    <t>ALTRI LAVORI</t>
  </si>
  <si>
    <r>
      <t xml:space="preserve">3  MAIS FORAGGERO  </t>
    </r>
    <r>
      <rPr>
        <sz val="12"/>
        <rFont val="Thorndale AMT;Times New Roman"/>
        <family val="1"/>
      </rPr>
      <t xml:space="preserve">                                                 </t>
    </r>
  </si>
  <si>
    <t> </t>
  </si>
  <si>
    <t xml:space="preserve">Aratura/zappatura                                                    </t>
  </si>
  <si>
    <t xml:space="preserve">Rullatura                                                                  </t>
  </si>
  <si>
    <t xml:space="preserve">Semina                                                                   </t>
  </si>
  <si>
    <t xml:space="preserve">Concimazione                                                           </t>
  </si>
  <si>
    <t xml:space="preserve">Diserbo                                                                   </t>
  </si>
  <si>
    <t xml:space="preserve">Raccolta                                                                  </t>
  </si>
  <si>
    <t xml:space="preserve">Trasporti vari                                                           </t>
  </si>
  <si>
    <t xml:space="preserve">Irrigazione                                                                                         </t>
  </si>
  <si>
    <t>(già 200)</t>
  </si>
  <si>
    <t>Totale terreni piani sciolti</t>
  </si>
  <si>
    <t>4 ERBAI</t>
  </si>
  <si>
    <t xml:space="preserve">Lavori preparatori di base (per ciascuna lavorazione prevista: scasso, dissodamento, spietramento meccanico, ecc.)                                     </t>
  </si>
  <si>
    <t xml:space="preserve">Concimazione                                                     </t>
  </si>
  <si>
    <t xml:space="preserve">Preparazione terreno                                            </t>
  </si>
  <si>
    <t xml:space="preserve">Erpicatura                                                           </t>
  </si>
  <si>
    <t xml:space="preserve">Rullatura                                                              </t>
  </si>
  <si>
    <t xml:space="preserve">Rullatura 2° raccolto                                                          </t>
  </si>
  <si>
    <t xml:space="preserve">Falciatura                                                             </t>
  </si>
  <si>
    <t xml:space="preserve">Arieggiamento e andanatura                                 </t>
  </si>
  <si>
    <t>Raccolta e pressatura</t>
  </si>
  <si>
    <t xml:space="preserve">Trasporti vari                                                       </t>
  </si>
  <si>
    <t>essiccatoi per foraggi con impianti coibentati</t>
  </si>
  <si>
    <t>(già 500)</t>
  </si>
  <si>
    <t xml:space="preserve">Irrigazione                                                                                    </t>
  </si>
  <si>
    <t xml:space="preserve">Totale terreni piani sciolti  </t>
  </si>
  <si>
    <t>5 PRATI AVVICENDATI E PERMANENTI 1°  ANNO</t>
  </si>
  <si>
    <t xml:space="preserve">Lavori prep. di base (per ciascuna lavorazione prevista: scasso, dissodamento, spietr. mecc., ecc., in funzione della profondità di scasso)  </t>
  </si>
  <si>
    <t xml:space="preserve">Concimazione                                                      </t>
  </si>
  <si>
    <t>14</t>
  </si>
  <si>
    <t>60 </t>
  </si>
  <si>
    <t>30</t>
  </si>
  <si>
    <t xml:space="preserve">Rullatura                                                               </t>
  </si>
  <si>
    <t>12</t>
  </si>
  <si>
    <t xml:space="preserve">Semina                                                                </t>
  </si>
  <si>
    <t xml:space="preserve">Falciatura (2 l'anno)*                                             </t>
  </si>
  <si>
    <t xml:space="preserve">Falciatura (4 l'anno)* </t>
  </si>
  <si>
    <t xml:space="preserve">Arieggiamento e andanatura (2 l'anno)* </t>
  </si>
  <si>
    <t xml:space="preserve">Arieggiamento e andanatura (4 l'anno)*                  </t>
  </si>
  <si>
    <t xml:space="preserve">Raccolta (2 l'anno) </t>
  </si>
  <si>
    <t xml:space="preserve">Raccolta (4 l'anno)                                               </t>
  </si>
  <si>
    <t xml:space="preserve">Irrigazione                                                                                     </t>
  </si>
  <si>
    <t xml:space="preserve">Totale terreni piani sciolti irrigui  </t>
  </si>
  <si>
    <t xml:space="preserve">*Per terreni asciutti si considerino 2 falciature ogni anno </t>
  </si>
  <si>
    <r>
      <t>2° ANNO  E  SUCCESSIVI</t>
    </r>
    <r>
      <rPr>
        <sz val="12"/>
        <rFont val="Thorndale AMT;Times New Roman"/>
        <family val="1"/>
      </rPr>
      <t xml:space="preserve"> </t>
    </r>
  </si>
  <si>
    <t xml:space="preserve">Rullatura                                                                                                                         </t>
  </si>
  <si>
    <t xml:space="preserve">Raccolta (2 l'anno)                                               </t>
  </si>
  <si>
    <r>
      <t xml:space="preserve">Totale terreni piani sciolti irrigui (4 sfalci l'anno; per terreni asciutti, si </t>
    </r>
    <r>
      <rPr>
        <b/>
        <sz val="11"/>
        <rFont val="Thorndale AMT;Times New Roman"/>
        <family val="1"/>
      </rPr>
      <t>considerano 2 sfalci l'anno)</t>
    </r>
  </si>
  <si>
    <t xml:space="preserve">6  BARBABIETOLA DA ZUCCHERO, PATATA               </t>
  </si>
  <si>
    <t xml:space="preserve">Lavori preparatori di base (per ciascuna lavorazione prevista: scasso, dissodamento, spietramento meccanico, ecc.)                                      </t>
  </si>
  <si>
    <t xml:space="preserve">    </t>
  </si>
  <si>
    <t xml:space="preserve">Aratura/zappatura                                                </t>
  </si>
  <si>
    <t xml:space="preserve">Erpicatura                                                            </t>
  </si>
  <si>
    <t xml:space="preserve">Rullatura                                                                 </t>
  </si>
  <si>
    <t xml:space="preserve">Rincalzatura/sarchiatura                                        </t>
  </si>
  <si>
    <t xml:space="preserve">Concimazione                                                       </t>
  </si>
  <si>
    <t xml:space="preserve">Diserbo/trattamenti                                               </t>
  </si>
  <si>
    <t xml:space="preserve">Raccolta                                                               </t>
  </si>
  <si>
    <t>Escavazione</t>
  </si>
  <si>
    <t>Scollettatura</t>
  </si>
  <si>
    <t>Caricamento</t>
  </si>
  <si>
    <t xml:space="preserve">Trasporti vari                                                         </t>
  </si>
  <si>
    <t xml:space="preserve">Irrigazione                                                                                   </t>
  </si>
  <si>
    <t>Lavaggio patate</t>
  </si>
  <si>
    <t>7 SOIA, GIRASOLE, COLZA</t>
  </si>
  <si>
    <r>
      <t>Lavori preparatori di base (per ciascuna</t>
    </r>
    <r>
      <rPr>
        <b/>
        <sz val="12"/>
        <rFont val="Thorndale AMT;Times New Roman"/>
        <family val="1"/>
      </rPr>
      <t xml:space="preserve"> </t>
    </r>
    <r>
      <rPr>
        <sz val="12"/>
        <rFont val="Thorndale AMT;Times New Roman"/>
        <family val="1"/>
      </rPr>
      <t>lavorazione prevista: scasso, dissodamento,</t>
    </r>
    <r>
      <rPr>
        <b/>
        <sz val="12"/>
        <rFont val="Thorndale AMT;Times New Roman"/>
        <family val="1"/>
      </rPr>
      <t xml:space="preserve"> </t>
    </r>
    <r>
      <rPr>
        <sz val="12"/>
        <rFont val="Thorndale AMT;Times New Roman"/>
        <family val="1"/>
      </rPr>
      <t xml:space="preserve">spietramento meccanico, ecc.)                                                  </t>
    </r>
  </si>
  <si>
    <t xml:space="preserve">Diserbo                                                                  </t>
  </si>
  <si>
    <t xml:space="preserve">Trinciatura residui colturali                                      </t>
  </si>
  <si>
    <t xml:space="preserve">Essiccazione (solo soia)                                                                 </t>
  </si>
  <si>
    <r>
      <t>8 TABACCO, POMODORO DA INDUSTRIA</t>
    </r>
    <r>
      <rPr>
        <sz val="12"/>
        <rFont val="Thorndale AMT;Times New Roman"/>
        <family val="1"/>
      </rPr>
      <t xml:space="preserve"> </t>
    </r>
  </si>
  <si>
    <t xml:space="preserve">Lavori preparatori di base (per ciascuna lavorazione prevista: scasso, dissodamento, spietramento meccanico, ecc.)                                                  </t>
  </si>
  <si>
    <t xml:space="preserve">Aratura/zappatura                                                 </t>
  </si>
  <si>
    <t xml:space="preserve">Rullatura/assolcatura                                              </t>
  </si>
  <si>
    <t xml:space="preserve">Trapianto                                                               </t>
  </si>
  <si>
    <t xml:space="preserve">Sarchiatura/rincalzatura                                         </t>
  </si>
  <si>
    <t xml:space="preserve">Diserbo/trattamenti                                                </t>
  </si>
  <si>
    <t xml:space="preserve">Cimatura (solo tabacco)                                          </t>
  </si>
  <si>
    <t>Raccolta  solo con mezzo meccanico</t>
  </si>
  <si>
    <r>
      <t>Totale terreni piani sciolti</t>
    </r>
    <r>
      <rPr>
        <sz val="13.5"/>
        <rFont val="Thorndale AMT;Times New Roman"/>
        <family val="1"/>
      </rPr>
      <t xml:space="preserve"> </t>
    </r>
  </si>
  <si>
    <t>Cura con impianti coibentati (solo tabacco) senza coibentazione</t>
  </si>
  <si>
    <t xml:space="preserve">850 (lt x tonn.) </t>
  </si>
  <si>
    <t xml:space="preserve">Cura con impianti coibentati (solo tabacco)                                     </t>
  </si>
  <si>
    <t xml:space="preserve">600 (lt x tonn.) </t>
  </si>
  <si>
    <t xml:space="preserve">9 ALTRE ORTIVE DA PIENO CAMPO                          </t>
  </si>
  <si>
    <r>
      <t>9.1 FAGIOLINO, PISELLO, SPINACIO, CIPOLLA,</t>
    </r>
    <r>
      <rPr>
        <sz val="12"/>
        <rFont val="Thorndale AMT;Times New Roman"/>
        <family val="1"/>
      </rPr>
      <t xml:space="preserve"> </t>
    </r>
    <r>
      <rPr>
        <b/>
        <sz val="12"/>
        <rFont val="Thorndale AMT;Times New Roman"/>
        <family val="1"/>
      </rPr>
      <t>ZUCCHINO</t>
    </r>
  </si>
  <si>
    <t xml:space="preserve">Lavori preparatori di base (per ciascuna lavorazione prevista: scasso, dissodamento, spietramento meccanico, ecc.)                                             </t>
  </si>
  <si>
    <t xml:space="preserve">Preparazione terreno                                         </t>
  </si>
  <si>
    <t xml:space="preserve">Semina                                                             </t>
  </si>
  <si>
    <t xml:space="preserve">Diserbo/trattamenti                                           </t>
  </si>
  <si>
    <t xml:space="preserve">Raccolta                                                            </t>
  </si>
  <si>
    <t xml:space="preserve">Trasporti vari                                                     </t>
  </si>
  <si>
    <r>
      <t xml:space="preserve">Irrigazione:    </t>
    </r>
    <r>
      <rPr>
        <sz val="12"/>
        <rFont val="Thorndale AMT;Times New Roman"/>
        <family val="1"/>
      </rPr>
      <t> </t>
    </r>
    <r>
      <rPr>
        <sz val="11"/>
        <rFont val="Thorndale AMT;Times New Roman"/>
        <family val="1"/>
      </rPr>
      <t xml:space="preserve"> </t>
    </r>
  </si>
  <si>
    <t xml:space="preserve">Fagiolino 1° raccolto/Spinacio/Cipolla                                         </t>
  </si>
  <si>
    <t>(già 450)</t>
  </si>
  <si>
    <t xml:space="preserve">Fagiolino 2° raccolto/Pisello/Zucchino                                                        </t>
  </si>
  <si>
    <t>(già 550)</t>
  </si>
  <si>
    <t>9.2 PEPERONE</t>
  </si>
  <si>
    <r>
      <t>Lavori preparatori di base (per ciascuna</t>
    </r>
    <r>
      <rPr>
        <b/>
        <sz val="12"/>
        <rFont val="Thorndale AMT;Times New Roman"/>
        <family val="1"/>
      </rPr>
      <t xml:space="preserve"> </t>
    </r>
    <r>
      <rPr>
        <sz val="12"/>
        <rFont val="Thorndale AMT;Times New Roman"/>
        <family val="1"/>
      </rPr>
      <t>lavorazione prevista: scasso, dissodamento</t>
    </r>
    <r>
      <rPr>
        <b/>
        <sz val="12"/>
        <rFont val="Thorndale AMT;Times New Roman"/>
        <family val="1"/>
      </rPr>
      <t xml:space="preserve">, </t>
    </r>
    <r>
      <rPr>
        <sz val="12"/>
        <rFont val="Thorndale AMT;Times New Roman"/>
        <family val="1"/>
      </rPr>
      <t xml:space="preserve">spietramento meccanico, ecc.)                                             </t>
    </r>
  </si>
  <si>
    <t xml:space="preserve">Trapianto                                                         </t>
  </si>
  <si>
    <r>
      <t xml:space="preserve">    </t>
    </r>
    <r>
      <rPr>
        <sz val="12"/>
        <rFont val="Thorndale AMT;Times New Roman"/>
        <family val="1"/>
      </rPr>
      <t xml:space="preserve">16.1  bovini da latte                                            </t>
    </r>
  </si>
  <si>
    <t xml:space="preserve">Raccolta (con agevolatrice)                                </t>
  </si>
  <si>
    <t xml:space="preserve">Trinciatura piante                                              </t>
  </si>
  <si>
    <t xml:space="preserve">Trasporti vari                                                    </t>
  </si>
  <si>
    <t xml:space="preserve">Irrigazione                                                                               </t>
  </si>
  <si>
    <r>
      <t>Totale terreni piani sciolti</t>
    </r>
    <r>
      <rPr>
        <sz val="14"/>
        <rFont val="Thorndale AMT;Times New Roman"/>
        <family val="1"/>
      </rPr>
      <t xml:space="preserve"> </t>
    </r>
  </si>
  <si>
    <t>9.3 CAVOLFIORE</t>
  </si>
  <si>
    <t xml:space="preserve">Trapianto                                                          </t>
  </si>
  <si>
    <t xml:space="preserve">Concimazione                                                   </t>
  </si>
  <si>
    <t xml:space="preserve">Irrigazione                                                                              </t>
  </si>
  <si>
    <t xml:space="preserve">9.4 COCOMERO E MELONE </t>
  </si>
  <si>
    <t xml:space="preserve">Preparazione terreno </t>
  </si>
  <si>
    <t xml:space="preserve">Concimazione                                                    </t>
  </si>
  <si>
    <t xml:space="preserve">Diserbo/trattamenti                                          </t>
  </si>
  <si>
    <t xml:space="preserve">Irrigazione senza pacciamatura                                                                             </t>
  </si>
  <si>
    <t xml:space="preserve">Irrigazione con pacciamatura e manichette                                                                       </t>
  </si>
  <si>
    <t xml:space="preserve">Totale terreni piani sciolti </t>
  </si>
  <si>
    <t>680 (380 con manichette)</t>
  </si>
  <si>
    <t>981 (681 con manichette)</t>
  </si>
  <si>
    <t>9.5 LATTUGA E INSALATE DA CONSUMO FRESCO</t>
  </si>
  <si>
    <r>
      <t xml:space="preserve">  </t>
    </r>
    <r>
      <rPr>
        <b/>
        <sz val="12"/>
        <rFont val="Thorndale AMT;Times New Roman"/>
        <family val="1"/>
      </rPr>
      <t>Totale terreni piani sciolti</t>
    </r>
    <r>
      <rPr>
        <sz val="12"/>
        <rFont val="Thorndale AMT;Times New Roman"/>
        <family val="1"/>
      </rPr>
      <t xml:space="preserve"> </t>
    </r>
  </si>
  <si>
    <r>
      <t>9.6 BARBATELLE</t>
    </r>
    <r>
      <rPr>
        <sz val="13.5"/>
        <rFont val="Thorndale AMT;Times New Roman"/>
        <family val="1"/>
      </rPr>
      <t xml:space="preserve"> </t>
    </r>
  </si>
  <si>
    <t xml:space="preserve">Aratura </t>
  </si>
  <si>
    <t xml:space="preserve">Fresatura </t>
  </si>
  <si>
    <t xml:space="preserve">Rincalzatura,pacciamatura </t>
  </si>
  <si>
    <t xml:space="preserve">Trattamenti </t>
  </si>
  <si>
    <t xml:space="preserve">Trapianto agevolatrice </t>
  </si>
  <si>
    <t xml:space="preserve">   </t>
  </si>
  <si>
    <t xml:space="preserve">Raccolta (agevolatrice) </t>
  </si>
  <si>
    <t>Totale</t>
  </si>
  <si>
    <t>9.7 VIVAIO FLORICOLO NON PROTETTO(3)</t>
  </si>
  <si>
    <t xml:space="preserve">LAVORI RDINARI </t>
  </si>
  <si>
    <t xml:space="preserve">Zappatura,falciatura,diserbo (in totale) </t>
  </si>
  <si>
    <t xml:space="preserve">Trapianto (agevolatrice) </t>
  </si>
  <si>
    <t xml:space="preserve">Espianto (agevolatrice) </t>
  </si>
  <si>
    <t>9.8 VIVAIO PRODUZIONE ZOLLE ERBOSE</t>
  </si>
  <si>
    <t xml:space="preserve">Morganatura </t>
  </si>
  <si>
    <t xml:space="preserve">Preparazione letto semina </t>
  </si>
  <si>
    <t xml:space="preserve">Concimazione org. con carrello spandiletame </t>
  </si>
  <si>
    <t xml:space="preserve">Concimazione successive (ad intervento) </t>
  </si>
  <si>
    <t xml:space="preserve">Rullatura (ad intervento) </t>
  </si>
  <si>
    <t xml:space="preserve">Diserbo (ad intervento) </t>
  </si>
  <si>
    <t xml:space="preserve">Falciatura (ad intervento) </t>
  </si>
  <si>
    <t xml:space="preserve">Irrigazione (ad intervento) </t>
  </si>
  <si>
    <t xml:space="preserve">Raccolta meccanica </t>
  </si>
  <si>
    <t xml:space="preserve">Trasporti </t>
  </si>
  <si>
    <t>9.9 COLTURE ARBOREE DA LEGNO</t>
  </si>
  <si>
    <t xml:space="preserve">Potatura </t>
  </si>
  <si>
    <t xml:space="preserve">Zappatura (e altri lavori al terreno) </t>
  </si>
  <si>
    <t>9.10 PRATO-PASCOLO Montagna (5)</t>
  </si>
  <si>
    <t xml:space="preserve">Falciatura </t>
  </si>
  <si>
    <t xml:space="preserve">Arieggiamento andanatura </t>
  </si>
  <si>
    <t xml:space="preserve">Raccolta </t>
  </si>
  <si>
    <t xml:space="preserve">Trasporti e manutenzioni varie </t>
  </si>
  <si>
    <r>
      <t> </t>
    </r>
    <r>
      <rPr>
        <b/>
        <sz val="13.5"/>
        <rFont val="Thorndale AMT;Times New Roman"/>
        <family val="1"/>
      </rPr>
      <t>9</t>
    </r>
    <r>
      <rPr>
        <b/>
        <sz val="12"/>
        <rFont val="Thorndale AMT;Times New Roman"/>
        <family val="1"/>
      </rPr>
      <t>.11 SET ASIDE NON COLTIVATO</t>
    </r>
  </si>
  <si>
    <t xml:space="preserve">Aratura,zappat.,scarif.,ripunt.,ecc. </t>
  </si>
  <si>
    <r>
      <t xml:space="preserve">Erpicatura,estirp.,frangiz.,fres.,ecc. </t>
    </r>
    <r>
      <rPr>
        <b/>
        <sz val="12"/>
        <rFont val="Thorndale AMT;Times New Roman"/>
        <family val="1"/>
      </rPr>
      <t xml:space="preserve">  </t>
    </r>
  </si>
  <si>
    <t xml:space="preserve">Falciatura/diserbo </t>
  </si>
  <si>
    <r>
      <t> </t>
    </r>
    <r>
      <rPr>
        <b/>
        <sz val="13.5"/>
        <rFont val="Thorndale AMT;Times New Roman"/>
        <family val="1"/>
      </rPr>
      <t>9.12 ASPARAGO</t>
    </r>
  </si>
  <si>
    <t xml:space="preserve">L/HA </t>
  </si>
  <si>
    <t>Preparazione terreno 1° anno</t>
  </si>
  <si>
    <t>Aratura 1° anno</t>
  </si>
  <si>
    <t>Diserbo</t>
  </si>
  <si>
    <t xml:space="preserve">Apertura asparagiaia </t>
  </si>
  <si>
    <t xml:space="preserve">Chiusura asparagiaia </t>
  </si>
  <si>
    <t>Trasporti vari</t>
  </si>
  <si>
    <t>Irrigazione</t>
  </si>
  <si>
    <r>
      <t> </t>
    </r>
    <r>
      <rPr>
        <b/>
        <sz val="13.5"/>
        <rFont val="Thorndale AMT;Times New Roman"/>
        <family val="1"/>
      </rPr>
      <t>9</t>
    </r>
    <r>
      <rPr>
        <b/>
        <sz val="12"/>
        <rFont val="Thorndale AMT;Times New Roman"/>
        <family val="1"/>
      </rPr>
      <t>.13 FRAGOLA</t>
    </r>
  </si>
  <si>
    <t>Aratura</t>
  </si>
  <si>
    <t>9.14 ORTI GENERICI</t>
  </si>
  <si>
    <t xml:space="preserve">Trapianto semina (agevolatrice) </t>
  </si>
  <si>
    <r>
      <t> </t>
    </r>
    <r>
      <rPr>
        <b/>
        <sz val="12"/>
        <rFont val="Thorndale AMT;Times New Roman"/>
        <family val="1"/>
      </rPr>
      <t>9.15 RAPA 2° raccolto</t>
    </r>
  </si>
  <si>
    <t xml:space="preserve">Aratura/zappat (scarificat.,ripuntat.,estirp.) (1) </t>
  </si>
  <si>
    <t xml:space="preserve">Erpicatura (frangiz.,fres.,ecc.) (1) </t>
  </si>
  <si>
    <t xml:space="preserve">Rincalztura/sarchiatura </t>
  </si>
  <si>
    <t xml:space="preserve">Diserbotrattamenti </t>
  </si>
  <si>
    <t>Totale terreni medio impasto</t>
  </si>
  <si>
    <r>
      <t> </t>
    </r>
    <r>
      <rPr>
        <b/>
        <sz val="12"/>
        <rFont val="Thorndale AMT;Times New Roman"/>
        <family val="1"/>
      </rPr>
      <t>9.16 CAROTA</t>
    </r>
  </si>
  <si>
    <t xml:space="preserve">Lavori preparatori di base </t>
  </si>
  <si>
    <t xml:space="preserve">Preparazione terreno (aratura,rippatura,erpicatura) </t>
  </si>
  <si>
    <t xml:space="preserve">Baulatura </t>
  </si>
  <si>
    <t xml:space="preserve">Sarchiatura </t>
  </si>
  <si>
    <t xml:space="preserve">Raccolta con agevolatrice </t>
  </si>
  <si>
    <r>
      <t xml:space="preserve"> </t>
    </r>
    <r>
      <rPr>
        <b/>
        <sz val="12"/>
        <rFont val="Thorndale AMT;Times New Roman"/>
        <family val="1"/>
      </rPr>
      <t>10  VITE DA VINO, FRUTTA POLPOSA, NOCCIOLO,</t>
    </r>
    <r>
      <rPr>
        <sz val="12"/>
        <rFont val="Thorndale AMT;Times New Roman"/>
        <family val="1"/>
      </rPr>
      <t xml:space="preserve"> </t>
    </r>
    <r>
      <rPr>
        <b/>
        <sz val="12"/>
        <rFont val="Arial"/>
        <family val="2"/>
      </rPr>
      <t>OLIVO, AGRUMI, ACTINIDIA</t>
    </r>
  </si>
  <si>
    <t xml:space="preserve">Lavori preparatori di base (per ciascuna  lavorazione prevista: scasso, dissodamento, spietramento meccanico, ecc.)                                          </t>
  </si>
  <si>
    <r>
      <t>200</t>
    </r>
    <r>
      <rPr>
        <sz val="11"/>
        <rFont val="Thorndale AMT;Times New Roman"/>
        <family val="1"/>
      </rPr>
      <t xml:space="preserve"> </t>
    </r>
    <r>
      <rPr>
        <sz val="12"/>
        <rFont val="Thorndale AMT;Times New Roman"/>
        <family val="1"/>
      </rPr>
      <t>(solo scasso o dissodamento)</t>
    </r>
    <r>
      <rPr>
        <b/>
        <sz val="12"/>
        <rFont val="Thorndale AMT;Times New Roman"/>
        <family val="1"/>
      </rPr>
      <t xml:space="preserve"> </t>
    </r>
  </si>
  <si>
    <t xml:space="preserve">Potatura                                                          </t>
  </si>
  <si>
    <t xml:space="preserve">Trinciatura (o raccolta) sarmenti                        </t>
  </si>
  <si>
    <t xml:space="preserve">Trattamenti                                                      </t>
  </si>
  <si>
    <t xml:space="preserve">Zappatura (per uva da tavola) </t>
  </si>
  <si>
    <t xml:space="preserve">Spollonatura (vite e nocciolo)  </t>
  </si>
  <si>
    <t xml:space="preserve">Raccolta                                                           </t>
  </si>
  <si>
    <t xml:space="preserve">Trasporti                                                          </t>
  </si>
  <si>
    <t xml:space="preserve">Copertura e scopertura con teli </t>
  </si>
  <si>
    <t xml:space="preserve">Essiccazione (solo nocciolo)                                                      </t>
  </si>
  <si>
    <t xml:space="preserve">Totale (in produzione) </t>
  </si>
  <si>
    <r>
      <t> </t>
    </r>
    <r>
      <rPr>
        <b/>
        <sz val="13.5"/>
        <rFont val="Thorndale AMT;Times New Roman"/>
        <family val="1"/>
      </rPr>
      <t>11. BOSCO</t>
    </r>
  </si>
  <si>
    <t xml:space="preserve">Pulizia ed esbosco </t>
  </si>
  <si>
    <t>12. CASTAGNETO DA FRUTTO</t>
  </si>
  <si>
    <t>Potatura (ogni 4-5 anni)</t>
  </si>
  <si>
    <t>Trasporto raccolta</t>
  </si>
  <si>
    <t>Spollonatura meccanica (con motosega a benzina)</t>
  </si>
  <si>
    <t>Raccolta meccanizzata</t>
  </si>
  <si>
    <t xml:space="preserve">Totale </t>
  </si>
  <si>
    <t xml:space="preserve">13. PIOPPO   </t>
  </si>
  <si>
    <t xml:space="preserve">Potatura                                                                    </t>
  </si>
  <si>
    <t xml:space="preserve">Trattamenti                                                               </t>
  </si>
  <si>
    <t xml:space="preserve">Concimazione                                                          </t>
  </si>
  <si>
    <t xml:space="preserve">Zappatura (e altri lavori al terreno)                            </t>
  </si>
  <si>
    <t xml:space="preserve">Irrigazione                                                                                      </t>
  </si>
  <si>
    <t xml:space="preserve">Totale (in produzione)  </t>
  </si>
  <si>
    <t xml:space="preserve">14. PREPARAZIONE COMPOST PER FUNGAIA </t>
  </si>
  <si>
    <t xml:space="preserve">Macinatura sottoprodotti,miscelazione e trasporti </t>
  </si>
  <si>
    <r>
      <t>1,2 L</t>
    </r>
    <r>
      <rPr>
        <sz val="11"/>
        <rFont val="Thorndale AMT;Times New Roman"/>
        <family val="1"/>
      </rPr>
      <t>itri</t>
    </r>
    <r>
      <rPr>
        <b/>
        <sz val="11"/>
        <rFont val="Thorndale AMT;Times New Roman"/>
        <family val="1"/>
      </rPr>
      <t>/Q.LE (aliquota ridotta)</t>
    </r>
  </si>
  <si>
    <t xml:space="preserve">Pastorizzazione,vaporizzazione compost (per ogni carico) </t>
  </si>
  <si>
    <r>
      <t>2,8 L</t>
    </r>
    <r>
      <rPr>
        <sz val="11"/>
        <rFont val="Thorndale AMT;Times New Roman"/>
        <family val="1"/>
      </rPr>
      <t>itri</t>
    </r>
    <r>
      <rPr>
        <b/>
        <sz val="11"/>
        <rFont val="Thorndale AMT;Times New Roman"/>
        <family val="1"/>
      </rPr>
      <t>/MC tunnel di vaporizzazione  per anno solare (accisa nulla)</t>
    </r>
  </si>
  <si>
    <t>15. COLTURE PROTETTE **</t>
  </si>
  <si>
    <t xml:space="preserve">Riscaldamento serre                                                 </t>
  </si>
  <si>
    <r>
      <t>1,1 litri/m</t>
    </r>
    <r>
      <rPr>
        <vertAlign val="superscript"/>
        <sz val="12"/>
        <rFont val="Thorndale AMT;Times New Roman"/>
        <family val="1"/>
      </rPr>
      <t>3</t>
    </r>
    <r>
      <rPr>
        <b/>
        <sz val="12"/>
        <rFont val="Thorndale AMT;Times New Roman"/>
        <family val="1"/>
      </rPr>
      <t xml:space="preserve"> /</t>
    </r>
    <r>
      <rPr>
        <sz val="12"/>
        <rFont val="Thorndale AMT;Times New Roman"/>
        <family val="1"/>
      </rPr>
      <t>mese</t>
    </r>
  </si>
  <si>
    <t xml:space="preserve">Sollevamento acqua antibrina e antigelo  </t>
  </si>
  <si>
    <t>10Litri/ora/Ha</t>
  </si>
  <si>
    <t>Riscaldamento basale derivante da risorsa geotermica per le coltivazioni orticole</t>
  </si>
  <si>
    <t>1000 Litri/Ha/mese</t>
  </si>
  <si>
    <t>max 3 mesi/anno</t>
  </si>
  <si>
    <r>
      <t>16</t>
    </r>
    <r>
      <rPr>
        <b/>
        <sz val="12"/>
        <rFont val="Thorndale AMT;Times New Roman"/>
        <family val="1"/>
      </rPr>
      <t>. ALLEVAMENTI BOVINI</t>
    </r>
    <r>
      <rPr>
        <sz val="12"/>
        <rFont val="Thorndale AMT;Times New Roman"/>
        <family val="1"/>
      </rPr>
      <t xml:space="preserve"> </t>
    </r>
    <r>
      <rPr>
        <b/>
        <sz val="12"/>
        <rFont val="Thorndale AMT;Times New Roman"/>
        <family val="1"/>
      </rPr>
      <t>E BUFALINI</t>
    </r>
  </si>
  <si>
    <t xml:space="preserve">Litri/UBA </t>
  </si>
  <si>
    <r>
      <t xml:space="preserve">    </t>
    </r>
    <r>
      <rPr>
        <sz val="12"/>
        <rFont val="Thorndale AMT;Times New Roman"/>
        <family val="1"/>
      </rPr>
      <t xml:space="preserve">16.1  bovini da latte (con carro unifeed)                                       </t>
    </r>
  </si>
  <si>
    <r>
      <t xml:space="preserve">    </t>
    </r>
    <r>
      <rPr>
        <sz val="12"/>
        <rFont val="Thorndale AMT;Times New Roman"/>
        <family val="1"/>
      </rPr>
      <t xml:space="preserve">16.2  bovini da carne                                           </t>
    </r>
  </si>
  <si>
    <r>
      <t xml:space="preserve">    </t>
    </r>
    <r>
      <rPr>
        <sz val="12"/>
        <rFont val="Thorndale AMT;Times New Roman"/>
        <family val="1"/>
      </rPr>
      <t xml:space="preserve">16.3  bovini da carne (con carro unifeed)                                        </t>
    </r>
  </si>
  <si>
    <r>
      <t xml:space="preserve">    </t>
    </r>
    <r>
      <rPr>
        <sz val="12"/>
        <rFont val="Thorndale AMT;Times New Roman"/>
        <family val="1"/>
      </rPr>
      <t xml:space="preserve">16.4  vitello (fino 6 mesi) </t>
    </r>
  </si>
  <si>
    <t xml:space="preserve">Litri/capo </t>
  </si>
  <si>
    <r>
      <t xml:space="preserve">    </t>
    </r>
    <r>
      <rPr>
        <sz val="12"/>
        <rFont val="Thorndale AMT;Times New Roman"/>
        <family val="1"/>
      </rPr>
      <t>16.5 trasporti per allevamenti situati su terreni gravati da uso civico collettivo</t>
    </r>
  </si>
  <si>
    <r>
      <t xml:space="preserve">    </t>
    </r>
    <r>
      <rPr>
        <sz val="12"/>
        <rFont val="Thorndale AMT;Times New Roman"/>
        <family val="1"/>
      </rPr>
      <t>16.6 riscaldamento latte per usi caseari per bovini e bufalini</t>
    </r>
  </si>
  <si>
    <t>Litri/hl</t>
  </si>
  <si>
    <r>
      <t>17</t>
    </r>
    <r>
      <rPr>
        <b/>
        <sz val="12"/>
        <rFont val="Thorndale AMT;Times New Roman"/>
        <family val="1"/>
      </rPr>
      <t>. ALLEVAMENTI SUINI</t>
    </r>
  </si>
  <si>
    <t xml:space="preserve">17.1  da riproduzione (in ambiente non riscaldato)            </t>
  </si>
  <si>
    <r>
      <t xml:space="preserve"> </t>
    </r>
    <r>
      <rPr>
        <sz val="12"/>
        <rFont val="Thorndale AMT;Times New Roman"/>
        <family val="1"/>
      </rPr>
      <t xml:space="preserve">litri/scrofa   </t>
    </r>
  </si>
  <si>
    <t xml:space="preserve">17.2  da riproduzione (in ambiente riscaldato)                                         </t>
  </si>
  <si>
    <t xml:space="preserve">litri/scrofa           </t>
  </si>
  <si>
    <t xml:space="preserve">17.3  da ingrasso                                                 </t>
  </si>
  <si>
    <t xml:space="preserve">litri/capo adulto </t>
  </si>
  <si>
    <t xml:space="preserve">17.4 a ciclo chiuso                                             </t>
  </si>
  <si>
    <t xml:space="preserve">litri/capo adulto  </t>
  </si>
  <si>
    <r>
      <t>18</t>
    </r>
    <r>
      <rPr>
        <b/>
        <sz val="12"/>
        <rFont val="Thorndale AMT;Times New Roman"/>
        <family val="1"/>
      </rPr>
      <t xml:space="preserve">. ALLEVAMENTI OVINI E CAPRINI  </t>
    </r>
  </si>
  <si>
    <t>per capo adulto</t>
  </si>
  <si>
    <t xml:space="preserve">Litri </t>
  </si>
  <si>
    <t>Trasporti per allevamenti situati su terreni gravati da uso civico collettivo</t>
  </si>
  <si>
    <t>Riscaldamento latte per usi caseari</t>
  </si>
  <si>
    <r>
      <t>19</t>
    </r>
    <r>
      <rPr>
        <b/>
        <sz val="12"/>
        <rFont val="Thorndale AMT;Times New Roman"/>
        <family val="1"/>
      </rPr>
      <t xml:space="preserve">. ALLEVAMENTI AVICOLI E CUNICOLI                        </t>
    </r>
  </si>
  <si>
    <t>19.1  in ambiente non riscaldato</t>
  </si>
  <si>
    <t>litri/capo adulto</t>
  </si>
  <si>
    <t>19.2 in ambiente riscaldato</t>
  </si>
  <si>
    <t xml:space="preserve">Litri/capo adulto    </t>
  </si>
  <si>
    <t>20. CAVALLI DA TIRO</t>
  </si>
  <si>
    <r>
      <t>21.</t>
    </r>
    <r>
      <rPr>
        <b/>
        <sz val="12"/>
        <rFont val="Thorndale AMT;Times New Roman"/>
        <family val="1"/>
      </rPr>
      <t xml:space="preserve"> PISCICOLTURA</t>
    </r>
  </si>
  <si>
    <t xml:space="preserve">Litri/Q.le di pesce prodotto    </t>
  </si>
  <si>
    <r>
      <t>Litri</t>
    </r>
    <r>
      <rPr>
        <b/>
        <sz val="11"/>
        <rFont val="Thorndale AMT;Times New Roman"/>
        <family val="1"/>
      </rPr>
      <t xml:space="preserve">/ </t>
    </r>
    <r>
      <rPr>
        <sz val="12"/>
        <rFont val="Times New Roman"/>
        <family val="0"/>
      </rPr>
      <t xml:space="preserve">Q.le di pesce prodotto    </t>
    </r>
  </si>
  <si>
    <t xml:space="preserve">21.1  allevamenti intensivi                </t>
  </si>
  <si>
    <t>8</t>
  </si>
  <si>
    <t xml:space="preserve">21.2  allevamenti estensivi                </t>
  </si>
  <si>
    <t>22. MAGGIORAZIONI ALLE OPERAZIONI DI CAMPO</t>
  </si>
  <si>
    <t xml:space="preserve">Per le produzioni vegetali sono possibili le seguenti maggiorazioni massime: </t>
  </si>
  <si>
    <t xml:space="preserve">Terreni medio impasto          </t>
  </si>
  <si>
    <t xml:space="preserve">Terreni tenaci                       </t>
  </si>
  <si>
    <t xml:space="preserve">TABELLA DEI CONSUMI MEDI RELATIVI ALLA SILVICOLTURA </t>
  </si>
  <si>
    <r>
      <t> </t>
    </r>
    <r>
      <rPr>
        <b/>
        <sz val="12"/>
        <rFont val="Thorndale AMT;Times New Roman"/>
        <family val="1"/>
      </rPr>
      <t xml:space="preserve">OPERAZIONI     </t>
    </r>
  </si>
  <si>
    <t>RIPULITURE</t>
  </si>
  <si>
    <r>
      <t>Litri/m</t>
    </r>
    <r>
      <rPr>
        <b/>
        <vertAlign val="superscript"/>
        <sz val="11"/>
        <rFont val="Thorndale AMT;Times New Roman"/>
        <family val="1"/>
      </rPr>
      <t>3</t>
    </r>
    <r>
      <rPr>
        <sz val="10"/>
        <rFont val="Arial"/>
        <family val="2"/>
      </rPr>
      <t xml:space="preserve"> </t>
    </r>
  </si>
  <si>
    <t>Litri/ora</t>
  </si>
  <si>
    <t>- Decespugliatore</t>
  </si>
  <si>
    <t xml:space="preserve">- Decespugliatore portato su trattrice                                                  </t>
  </si>
  <si>
    <t>TAGLIO ED ALLESTIMENTO:</t>
  </si>
  <si>
    <t xml:space="preserve">Motosega                                                                   </t>
  </si>
  <si>
    <t>ESBOSCO:</t>
  </si>
  <si>
    <t xml:space="preserve">Trattore a verricello                            </t>
  </si>
  <si>
    <t xml:space="preserve">Trattore e rimorchio             </t>
  </si>
  <si>
    <t>Gru a cavo tradizionale</t>
  </si>
  <si>
    <t xml:space="preserve">Gru a cavo mobile       </t>
  </si>
  <si>
    <t xml:space="preserve">Sradicamento/Rimboschimento  </t>
  </si>
  <si>
    <r>
      <t>ALTRE ATTREZZATURE COLLEGATE ALLA P. D. P. DEL TRATTORE</t>
    </r>
    <r>
      <rPr>
        <sz val="12"/>
        <rFont val="Thorndale AMT;Times New Roman"/>
        <family val="1"/>
      </rPr>
      <t xml:space="preserve">: </t>
    </r>
  </si>
  <si>
    <r>
      <t xml:space="preserve">Cippatrici                                                                                        </t>
    </r>
    <r>
      <rPr>
        <sz val="11"/>
        <rFont val="Thorndale AMT;Times New Roman"/>
        <family val="1"/>
      </rPr>
      <t xml:space="preserve"> </t>
    </r>
  </si>
  <si>
    <r>
      <t> </t>
    </r>
    <r>
      <rPr>
        <sz val="12"/>
        <rFont val="Thorndale AMT;Times New Roman"/>
        <family val="1"/>
      </rPr>
      <t xml:space="preserve">Macchine per taglio e spacco legna (30% potenza max trattrice)                       </t>
    </r>
  </si>
  <si>
    <t>0,25 l/cv ora</t>
  </si>
  <si>
    <r>
      <t xml:space="preserve"> </t>
    </r>
    <r>
      <rPr>
        <b/>
        <sz val="12"/>
        <rFont val="Thorndale AMT;Times New Roman"/>
        <family val="1"/>
      </rPr>
      <t xml:space="preserve">TABELLA DEI CONSUMI MEDI RELATIVI A MACCHINE ALIMENTATE A BENZINA </t>
    </r>
  </si>
  <si>
    <t xml:space="preserve">MACCHINE ED OPERAZIONI                                                    </t>
  </si>
  <si>
    <r>
      <t xml:space="preserve">LAVORI ORDINARI </t>
    </r>
    <r>
      <rPr>
        <sz val="12"/>
        <rFont val="Thorndale AMT;Times New Roman"/>
        <family val="1"/>
      </rPr>
      <t> </t>
    </r>
    <r>
      <rPr>
        <b/>
        <sz val="11"/>
        <rFont val="Thorndale AMT;Times New Roman"/>
        <family val="1"/>
      </rPr>
      <t xml:space="preserve"> </t>
    </r>
  </si>
  <si>
    <t xml:space="preserve">Litri/ha </t>
  </si>
  <si>
    <t>MOTOFALCIATRICI</t>
  </si>
  <si>
    <t xml:space="preserve">Falciatura (1 sfalcio)                                           </t>
  </si>
  <si>
    <t xml:space="preserve">Arieggiamento e andanatura (1 sfalcio)               </t>
  </si>
  <si>
    <t>MOTOCOLTIVATORE</t>
  </si>
  <si>
    <t xml:space="preserve">Fresatura                                                           </t>
  </si>
  <si>
    <t xml:space="preserve">Erpicatura                                                          </t>
  </si>
  <si>
    <t>MOTOZAPPA</t>
  </si>
  <si>
    <r>
      <t xml:space="preserve"> </t>
    </r>
    <r>
      <rPr>
        <sz val="11"/>
        <rFont val="Thorndale AMT;Times New Roman"/>
        <family val="1"/>
      </rPr>
      <t xml:space="preserve">Zappatura                                                          </t>
    </r>
  </si>
  <si>
    <t>MOTOSEGA</t>
  </si>
  <si>
    <t xml:space="preserve">Taglio legno                                                                                  </t>
  </si>
  <si>
    <t>CARRI RACCOLTA FRUTTA</t>
  </si>
  <si>
    <t xml:space="preserve">Raccolta                                                                                       </t>
  </si>
  <si>
    <r>
      <t xml:space="preserve"> </t>
    </r>
    <r>
      <rPr>
        <sz val="11"/>
        <rFont val="Thorndale AMT;Times New Roman"/>
        <family val="1"/>
      </rPr>
      <t xml:space="preserve">Potatura                                                                                     </t>
    </r>
  </si>
  <si>
    <r>
      <t> </t>
    </r>
    <r>
      <rPr>
        <sz val="11"/>
        <rFont val="Thorndale AMT;Times New Roman"/>
        <family val="1"/>
      </rPr>
      <t xml:space="preserve">decespugliatore                                                                         </t>
    </r>
  </si>
  <si>
    <r>
      <t xml:space="preserve">  </t>
    </r>
    <r>
      <rPr>
        <sz val="12"/>
        <rFont val="Thorndale AMT;Times New Roman"/>
        <family val="1"/>
      </rPr>
      <t xml:space="preserve">1 </t>
    </r>
  </si>
  <si>
    <r>
      <t> </t>
    </r>
    <r>
      <rPr>
        <sz val="11"/>
        <rFont val="Thorndale AMT;Times New Roman"/>
        <family val="1"/>
      </rPr>
      <t xml:space="preserve">atomizzatori a spalla                                                                </t>
    </r>
  </si>
  <si>
    <r>
      <t xml:space="preserve">  </t>
    </r>
    <r>
      <rPr>
        <sz val="12"/>
        <rFont val="Thorndale AMT;Times New Roman"/>
        <family val="1"/>
      </rPr>
      <t xml:space="preserve">1  </t>
    </r>
  </si>
  <si>
    <r>
      <t xml:space="preserve">       </t>
    </r>
    <r>
      <rPr>
        <b/>
        <sz val="12"/>
        <rFont val="Thorndale AMT;Times New Roman"/>
        <family val="1"/>
      </rPr>
      <t>TABELLA DEI CONSUMI MEDI PER LE LAVORAZIONI STRAORDINARIE</t>
    </r>
  </si>
  <si>
    <r>
      <t> </t>
    </r>
    <r>
      <rPr>
        <b/>
        <sz val="12"/>
        <rFont val="Thorndale AMT;Times New Roman"/>
        <family val="1"/>
      </rPr>
      <t>LAVORAZIONE</t>
    </r>
    <r>
      <rPr>
        <sz val="12"/>
        <rFont val="Thorndale AMT;Times New Roman"/>
        <family val="1"/>
      </rPr>
      <t xml:space="preserve"> </t>
    </r>
  </si>
  <si>
    <t>QUANTITA'</t>
  </si>
  <si>
    <r>
      <t>PASTORIZZAZIONE VINO E STERILIZZAZIONE BOTTIGLIE</t>
    </r>
    <r>
      <rPr>
        <sz val="11"/>
        <rFont val="Thorndale AMT;Times New Roman"/>
        <family val="1"/>
      </rPr>
      <t xml:space="preserve"> </t>
    </r>
  </si>
  <si>
    <t xml:space="preserve">2 lt/ettolitro </t>
  </si>
  <si>
    <t xml:space="preserve">Disinfestazione con stereovaporizzatore </t>
  </si>
  <si>
    <t xml:space="preserve">1,5Litri/mq </t>
  </si>
  <si>
    <t xml:space="preserve">Impianto vigneto (distribuzione/inserimento pali/fili) </t>
  </si>
  <si>
    <t xml:space="preserve">120Litri/ha </t>
  </si>
  <si>
    <r>
      <t xml:space="preserve">Lavori prep. base nuovi impianti di colture arboree: scasso, dissodamento, spietramento meccanico, ecc. </t>
    </r>
    <r>
      <rPr>
        <sz val="12"/>
        <rFont val="Thorndale AMT;Times New Roman"/>
        <family val="1"/>
      </rPr>
      <t xml:space="preserve">   </t>
    </r>
  </si>
  <si>
    <r>
      <t xml:space="preserve"> </t>
    </r>
    <r>
      <rPr>
        <sz val="12"/>
        <rFont val="Thorndale AMT;Times New Roman"/>
        <family val="1"/>
      </rPr>
      <t xml:space="preserve">terreni sciolti </t>
    </r>
  </si>
  <si>
    <r>
      <t xml:space="preserve"> </t>
    </r>
    <r>
      <rPr>
        <sz val="12"/>
        <rFont val="Thorndale AMT;Times New Roman"/>
        <family val="1"/>
      </rPr>
      <t xml:space="preserve">terreni medio impasto </t>
    </r>
  </si>
  <si>
    <t xml:space="preserve">140Litri/ha </t>
  </si>
  <si>
    <r>
      <t xml:space="preserve"> </t>
    </r>
    <r>
      <rPr>
        <sz val="12"/>
        <rFont val="Thorndale AMT;Times New Roman"/>
        <family val="1"/>
      </rPr>
      <t xml:space="preserve">terreni tenaci </t>
    </r>
  </si>
  <si>
    <t xml:space="preserve">180Litri/ha </t>
  </si>
  <si>
    <t>sbrinamento a campo aperto</t>
  </si>
  <si>
    <t xml:space="preserve">12Lt/ora/ha </t>
  </si>
  <si>
    <t>max 3 mesi</t>
  </si>
  <si>
    <t xml:space="preserve">Pescicoltura - pulizia vasche e ripristino argini (8)  </t>
  </si>
  <si>
    <t xml:space="preserve">20Litri/ora </t>
  </si>
  <si>
    <t xml:space="preserve">Pescicoltura - ricircolo acque per ossigenazione (8) </t>
  </si>
  <si>
    <t xml:space="preserve">10Litri/ora </t>
  </si>
  <si>
    <t xml:space="preserve">Pulizia-espurgo fossi (Consorzi bonifica) </t>
  </si>
  <si>
    <t xml:space="preserve">Riscaldamento (forzatura) barbatelle </t>
  </si>
  <si>
    <t xml:space="preserve">8Litri/MC </t>
  </si>
  <si>
    <t xml:space="preserve">Riscaldamento serre (9) </t>
  </si>
  <si>
    <t xml:space="preserve">1,1 MC/xmese </t>
  </si>
  <si>
    <t xml:space="preserve">Taglio pioppi </t>
  </si>
  <si>
    <t xml:space="preserve">100Litri/ha </t>
  </si>
  <si>
    <t xml:space="preserve">Termovinificazione </t>
  </si>
  <si>
    <t xml:space="preserve">1,1Litri/hl. </t>
  </si>
  <si>
    <t xml:space="preserve">Industria olearia (solo frantoi aziendali) </t>
  </si>
  <si>
    <r>
      <t>2,4Litri/q.le</t>
    </r>
    <r>
      <rPr>
        <sz val="12"/>
        <rFont val="Thorndale AMT;Times New Roman"/>
        <family val="1"/>
      </rPr>
      <t xml:space="preserve"> </t>
    </r>
  </si>
  <si>
    <t xml:space="preserve">trattamenti con cannone </t>
  </si>
  <si>
    <t>14Litri/ha</t>
  </si>
  <si>
    <t xml:space="preserve">Affossatura </t>
  </si>
  <si>
    <t xml:space="preserve">30Litri/ora </t>
  </si>
  <si>
    <t xml:space="preserve">Caricamento e distribuzione letamelliquame/pollina </t>
  </si>
  <si>
    <t xml:space="preserve">25Litri/ha </t>
  </si>
  <si>
    <t xml:space="preserve">Decespugliazione con braccio decespugliatore </t>
  </si>
  <si>
    <t xml:space="preserve">15Litri/ora </t>
  </si>
  <si>
    <t xml:space="preserve">Drenaggio tubolare: posa dreni </t>
  </si>
  <si>
    <t xml:space="preserve">Drenaggio: fessurazioni con aratro talpa </t>
  </si>
  <si>
    <t xml:space="preserve">20Litri/ha </t>
  </si>
  <si>
    <t xml:space="preserve">Estirpatura </t>
  </si>
  <si>
    <t xml:space="preserve">Estirpo ceppaie </t>
  </si>
  <si>
    <t xml:space="preserve">9Litri/ora </t>
  </si>
  <si>
    <t xml:space="preserve">Frangizollatura media </t>
  </si>
  <si>
    <t xml:space="preserve">Impianto vigneto (distribuzione, inserimento, pali e fili) </t>
  </si>
  <si>
    <t xml:space="preserve">Trivellazione </t>
  </si>
  <si>
    <t xml:space="preserve">Legatura viti </t>
  </si>
  <si>
    <t xml:space="preserve">10Litri/ha </t>
  </si>
  <si>
    <t xml:space="preserve">Pacciamatura </t>
  </si>
  <si>
    <t xml:space="preserve">Rincalzatura/Sarchiatura </t>
  </si>
  <si>
    <t xml:space="preserve">15Litri/ha </t>
  </si>
  <si>
    <t xml:space="preserve">Ripuntatura </t>
  </si>
  <si>
    <t xml:space="preserve">50Litri/ha </t>
  </si>
  <si>
    <t xml:space="preserve">Livellamento terreno </t>
  </si>
  <si>
    <t xml:space="preserve">28Litri/ora </t>
  </si>
  <si>
    <t xml:space="preserve">Insilamento mais foraggero </t>
  </si>
  <si>
    <t>**  per le coltivazioni sotto serra inserire manualmente la tipologia sotto serra e far riferimento ai valori contenuti nelle apposite sezioni delle lavorazioni effettuabili per ogni singola coltura</t>
  </si>
  <si>
    <t>ALTRE LAVORAZIONI ED OPERAZIONI IMPRESE AGROMECCANICHE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</si>
</sst>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6.8"/>
      <name val="Albany AMT;Arial"/>
      <family val="0"/>
    </font>
    <font>
      <b/>
      <sz val="12"/>
      <name val="Thorndale AMT;Times New Roman"/>
      <family val="1"/>
    </font>
    <font>
      <sz val="12"/>
      <name val="Thorndale AMT;Times New Roman"/>
      <family val="1"/>
    </font>
    <font>
      <b/>
      <sz val="11"/>
      <name val="Thorndale AMT;Times New Roman"/>
      <family val="1"/>
    </font>
    <font>
      <sz val="11"/>
      <name val="Thorndale AMT;Times New Roman"/>
      <family val="1"/>
    </font>
    <font>
      <b/>
      <sz val="11"/>
      <name val="Times New Roman"/>
      <family val="0"/>
    </font>
    <font>
      <sz val="10"/>
      <name val="Times New Roman"/>
      <family val="0"/>
    </font>
    <font>
      <sz val="10"/>
      <name val="Thorndale AMT;Times New Roman"/>
      <family val="1"/>
    </font>
    <font>
      <sz val="6.8"/>
      <name val="Arial"/>
      <family val="0"/>
    </font>
    <font>
      <sz val="11"/>
      <name val="Times New Roman"/>
      <family val="0"/>
    </font>
    <font>
      <b/>
      <sz val="10"/>
      <name val="Thorndale AMT;Times New Roman"/>
      <family val="1"/>
    </font>
    <font>
      <sz val="9"/>
      <name val="Thorndale AMT;Times New Roman"/>
      <family val="1"/>
    </font>
    <font>
      <sz val="12"/>
      <name val="Arial"/>
      <family val="2"/>
    </font>
    <font>
      <sz val="6.8"/>
      <name val="Times New Roman"/>
      <family val="1"/>
    </font>
    <font>
      <b/>
      <sz val="13.5"/>
      <name val="Thorndale AMT;Times New Roman"/>
      <family val="1"/>
    </font>
    <font>
      <sz val="13.5"/>
      <name val="Thorndale AMT;Times New Roman"/>
      <family val="1"/>
    </font>
    <font>
      <b/>
      <sz val="14"/>
      <name val="Thorndale AMT;Times New Roman"/>
      <family val="1"/>
    </font>
    <font>
      <sz val="14"/>
      <name val="Thorndale AMT;Times New Roman"/>
      <family val="1"/>
    </font>
    <font>
      <sz val="10"/>
      <name val="Albany AMT;Arial"/>
      <family val="0"/>
    </font>
    <font>
      <b/>
      <sz val="6.8"/>
      <name val="Arial"/>
      <family val="0"/>
    </font>
    <font>
      <b/>
      <sz val="12"/>
      <name val="Arial"/>
      <family val="2"/>
    </font>
    <font>
      <b/>
      <sz val="12"/>
      <name val="Times New Roman"/>
      <family val="0"/>
    </font>
    <font>
      <vertAlign val="superscript"/>
      <sz val="12"/>
      <name val="Thorndale AMT;Times New Roman"/>
      <family val="1"/>
    </font>
    <font>
      <sz val="12"/>
      <name val="Times New Roman"/>
      <family val="0"/>
    </font>
    <font>
      <b/>
      <vertAlign val="superscript"/>
      <sz val="11"/>
      <name val="Thorndale AMT;Times New Roman"/>
      <family val="1"/>
    </font>
    <font>
      <sz val="8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1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34" borderId="11" xfId="0" applyFont="1" applyFill="1" applyBorder="1" applyAlignment="1">
      <alignment/>
    </xf>
    <xf numFmtId="0" fontId="8" fillId="34" borderId="12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7" fillId="0" borderId="13" xfId="0" applyFont="1" applyBorder="1" applyAlignment="1">
      <alignment/>
    </xf>
    <xf numFmtId="0" fontId="10" fillId="34" borderId="13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34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34" borderId="11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1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7" fillId="34" borderId="14" xfId="0" applyFont="1" applyFill="1" applyBorder="1" applyAlignment="1">
      <alignment horizontal="center"/>
    </xf>
    <xf numFmtId="0" fontId="18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1" fillId="36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8" fillId="34" borderId="14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6" borderId="11" xfId="0" applyFont="1" applyFill="1" applyBorder="1" applyAlignment="1">
      <alignment/>
    </xf>
    <xf numFmtId="0" fontId="20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9" fillId="37" borderId="0" xfId="0" applyFont="1" applyFill="1" applyAlignment="1">
      <alignment/>
    </xf>
    <xf numFmtId="0" fontId="8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7" fillId="3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23" fillId="34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/>
    </xf>
    <xf numFmtId="0" fontId="25" fillId="34" borderId="11" xfId="0" applyFont="1" applyFill="1" applyBorder="1" applyAlignment="1">
      <alignment/>
    </xf>
    <xf numFmtId="0" fontId="21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1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9" fillId="0" borderId="12" xfId="0" applyFont="1" applyBorder="1" applyAlignment="1">
      <alignment wrapText="1"/>
    </xf>
    <xf numFmtId="0" fontId="28" fillId="0" borderId="12" xfId="0" applyFont="1" applyFill="1" applyBorder="1" applyAlignment="1">
      <alignment horizontal="left" vertical="center"/>
    </xf>
    <xf numFmtId="1" fontId="20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8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20" fillId="37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justify"/>
    </xf>
    <xf numFmtId="0" fontId="30" fillId="0" borderId="12" xfId="0" applyFont="1" applyBorder="1" applyAlignment="1">
      <alignment wrapText="1"/>
    </xf>
    <xf numFmtId="10" fontId="9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14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8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FFF"/>
      <rgbColor rgb="0069FFFF"/>
      <rgbColor rgb="00E6E6E6"/>
      <rgbColor rgb="00FFFF80"/>
      <rgbColor rgb="00A6CAF0"/>
      <rgbColor rgb="00DD9CB3"/>
      <rgbColor rgb="00B38FEE"/>
      <rgbColor rgb="00E0E0E0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tabSelected="1" zoomScalePageLayoutView="0" workbookViewId="0" topLeftCell="A1">
      <selection activeCell="B1" sqref="B1"/>
    </sheetView>
  </sheetViews>
  <sheetFormatPr defaultColWidth="11.7109375" defaultRowHeight="27" customHeight="1"/>
  <cols>
    <col min="1" max="1" width="13.7109375" style="0" customWidth="1"/>
    <col min="2" max="2" width="103.28125" style="0" customWidth="1"/>
  </cols>
  <sheetData>
    <row r="1" ht="57" customHeight="1">
      <c r="B1" s="1" t="s">
        <v>0</v>
      </c>
    </row>
    <row r="2" ht="57" customHeight="1">
      <c r="B2" s="2"/>
    </row>
    <row r="3" ht="57" customHeight="1">
      <c r="B3" s="2"/>
    </row>
    <row r="4" ht="11.25" customHeight="1"/>
    <row r="5" ht="66.75" customHeight="1">
      <c r="B5" s="3" t="s">
        <v>1</v>
      </c>
    </row>
  </sheetData>
  <sheetProtection/>
  <printOptions/>
  <pageMargins left="0.7875" right="0.7875" top="0.7875" bottom="1.025" header="0.5118055555555555" footer="0.7875"/>
  <pageSetup firstPageNumber="1" useFirstPageNumber="1" horizontalDpi="300" verticalDpi="3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4" sqref="A14"/>
    </sheetView>
  </sheetViews>
  <sheetFormatPr defaultColWidth="11.7109375" defaultRowHeight="12.75"/>
  <cols>
    <col min="1" max="1" width="97.140625" style="0" customWidth="1"/>
    <col min="2" max="2" width="19.00390625" style="4" customWidth="1"/>
    <col min="3" max="3" width="16.00390625" style="4" customWidth="1"/>
  </cols>
  <sheetData>
    <row r="1" spans="1:3" s="7" customFormat="1" ht="12.75">
      <c r="A1" s="5"/>
      <c r="B1" s="6"/>
      <c r="C1" s="6"/>
    </row>
    <row r="2" ht="15.75">
      <c r="A2" s="8" t="s">
        <v>2</v>
      </c>
    </row>
    <row r="3" spans="1:3" ht="30.75" customHeight="1">
      <c r="A3" s="9" t="s">
        <v>3</v>
      </c>
      <c r="B3" s="10" t="s">
        <v>4</v>
      </c>
      <c r="C3" s="11" t="s">
        <v>5</v>
      </c>
    </row>
    <row r="4" spans="1:3" ht="15.75">
      <c r="A4" s="12" t="s">
        <v>6</v>
      </c>
      <c r="B4" s="13" t="s">
        <v>7</v>
      </c>
      <c r="C4" s="14" t="s">
        <v>7</v>
      </c>
    </row>
    <row r="5" spans="1:3" ht="15">
      <c r="A5" s="15" t="s">
        <v>8</v>
      </c>
      <c r="B5" s="16" t="s">
        <v>3</v>
      </c>
      <c r="C5" s="17">
        <v>80</v>
      </c>
    </row>
    <row r="6" spans="1:3" ht="15">
      <c r="A6" s="15" t="s">
        <v>9</v>
      </c>
      <c r="B6" s="18">
        <v>70</v>
      </c>
      <c r="C6" s="19" t="s">
        <v>3</v>
      </c>
    </row>
    <row r="7" spans="1:3" ht="15">
      <c r="A7" s="15" t="s">
        <v>10</v>
      </c>
      <c r="B7" s="18">
        <v>30</v>
      </c>
      <c r="C7" s="19" t="s">
        <v>3</v>
      </c>
    </row>
    <row r="8" spans="1:3" ht="15">
      <c r="A8" s="15" t="s">
        <v>11</v>
      </c>
      <c r="B8" s="18">
        <v>4</v>
      </c>
      <c r="C8" s="19" t="s">
        <v>3</v>
      </c>
    </row>
    <row r="9" spans="1:3" ht="15">
      <c r="A9" s="15" t="s">
        <v>12</v>
      </c>
      <c r="B9" s="18">
        <v>10</v>
      </c>
      <c r="C9" s="19" t="s">
        <v>3</v>
      </c>
    </row>
    <row r="10" spans="1:3" ht="15">
      <c r="A10" s="15" t="s">
        <v>13</v>
      </c>
      <c r="B10" s="18">
        <v>7</v>
      </c>
      <c r="C10" s="19" t="s">
        <v>3</v>
      </c>
    </row>
    <row r="11" spans="1:3" ht="15">
      <c r="A11" s="15" t="s">
        <v>14</v>
      </c>
      <c r="B11" s="18">
        <v>10</v>
      </c>
      <c r="C11" s="19" t="s">
        <v>3</v>
      </c>
    </row>
    <row r="12" spans="1:3" ht="15">
      <c r="A12" s="15" t="s">
        <v>15</v>
      </c>
      <c r="B12" s="18">
        <v>36</v>
      </c>
      <c r="C12" s="19" t="s">
        <v>3</v>
      </c>
    </row>
    <row r="13" spans="1:4" ht="15.75">
      <c r="A13" s="20" t="s">
        <v>16</v>
      </c>
      <c r="B13" s="21"/>
      <c r="C13" s="22">
        <v>20</v>
      </c>
      <c r="D13" t="s">
        <v>17</v>
      </c>
    </row>
    <row r="14" spans="1:3" ht="15">
      <c r="A14" s="15" t="s">
        <v>18</v>
      </c>
      <c r="B14" s="18">
        <v>25</v>
      </c>
      <c r="C14" s="19" t="s">
        <v>3</v>
      </c>
    </row>
    <row r="15" spans="1:3" ht="15">
      <c r="A15" s="15" t="s">
        <v>19</v>
      </c>
      <c r="B15" s="18">
        <v>12</v>
      </c>
      <c r="C15" s="19" t="s">
        <v>3</v>
      </c>
    </row>
    <row r="16" spans="1:3" ht="15">
      <c r="A16" s="15" t="s">
        <v>20</v>
      </c>
      <c r="B16" s="16" t="s">
        <v>3</v>
      </c>
      <c r="C16" s="23">
        <v>96</v>
      </c>
    </row>
    <row r="17" spans="1:3" ht="15.75">
      <c r="A17" s="24" t="s">
        <v>21</v>
      </c>
      <c r="B17" s="10">
        <f>SUM(B6:B16)</f>
        <v>204</v>
      </c>
      <c r="C17" s="25">
        <f>SUM(C5:C16)</f>
        <v>196</v>
      </c>
    </row>
    <row r="19" spans="1:2" ht="14.25">
      <c r="A19" s="26" t="s">
        <v>22</v>
      </c>
      <c r="B19" s="27">
        <f>B17+C17</f>
        <v>400</v>
      </c>
    </row>
  </sheetData>
  <sheetProtection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6" sqref="A16"/>
    </sheetView>
  </sheetViews>
  <sheetFormatPr defaultColWidth="11.7109375" defaultRowHeight="12.75"/>
  <cols>
    <col min="1" max="1" width="97.7109375" style="0" customWidth="1"/>
    <col min="2" max="2" width="22.421875" style="0" customWidth="1"/>
    <col min="3" max="3" width="17.57421875" style="0" customWidth="1"/>
  </cols>
  <sheetData>
    <row r="1" spans="1:3" ht="18.75" customHeight="1">
      <c r="A1" s="28" t="s">
        <v>23</v>
      </c>
      <c r="B1" s="29" t="s">
        <v>24</v>
      </c>
      <c r="C1" s="30" t="s">
        <v>5</v>
      </c>
    </row>
    <row r="2" spans="1:3" ht="15">
      <c r="A2" s="28"/>
      <c r="B2" s="31" t="s">
        <v>25</v>
      </c>
      <c r="C2" s="32" t="s">
        <v>25</v>
      </c>
    </row>
    <row r="3" spans="1:3" ht="15">
      <c r="A3" s="15" t="s">
        <v>26</v>
      </c>
      <c r="B3" s="9" t="s">
        <v>3</v>
      </c>
      <c r="C3" s="33">
        <v>80</v>
      </c>
    </row>
    <row r="4" spans="1:3" ht="15">
      <c r="A4" s="15" t="s">
        <v>9</v>
      </c>
      <c r="B4" s="34">
        <v>70</v>
      </c>
      <c r="C4" s="35" t="s">
        <v>3</v>
      </c>
    </row>
    <row r="5" spans="1:3" ht="15">
      <c r="A5" s="15" t="s">
        <v>10</v>
      </c>
      <c r="B5" s="34">
        <v>30</v>
      </c>
      <c r="C5" s="35" t="s">
        <v>3</v>
      </c>
    </row>
    <row r="6" spans="1:3" ht="15">
      <c r="A6" s="15" t="s">
        <v>11</v>
      </c>
      <c r="B6" s="34">
        <v>4</v>
      </c>
      <c r="C6" s="35" t="s">
        <v>3</v>
      </c>
    </row>
    <row r="7" spans="1:3" ht="15">
      <c r="A7" s="15" t="s">
        <v>12</v>
      </c>
      <c r="B7" s="34">
        <v>11</v>
      </c>
      <c r="C7" s="35" t="s">
        <v>3</v>
      </c>
    </row>
    <row r="8" spans="1:3" ht="15">
      <c r="A8" s="15" t="s">
        <v>13</v>
      </c>
      <c r="B8" s="34">
        <v>19</v>
      </c>
      <c r="C8" s="35" t="s">
        <v>3</v>
      </c>
    </row>
    <row r="9" spans="1:3" ht="15">
      <c r="A9" s="15" t="s">
        <v>27</v>
      </c>
      <c r="B9" s="34">
        <v>13</v>
      </c>
      <c r="C9" s="35" t="s">
        <v>3</v>
      </c>
    </row>
    <row r="10" spans="1:3" ht="15">
      <c r="A10" s="15" t="s">
        <v>28</v>
      </c>
      <c r="B10" s="34">
        <v>42</v>
      </c>
      <c r="C10" s="35" t="s">
        <v>3</v>
      </c>
    </row>
    <row r="11" spans="1:3" ht="15">
      <c r="A11" s="15" t="s">
        <v>29</v>
      </c>
      <c r="B11" s="34">
        <v>70</v>
      </c>
      <c r="C11" s="35"/>
    </row>
    <row r="12" spans="1:3" ht="15">
      <c r="A12" s="15" t="s">
        <v>19</v>
      </c>
      <c r="B12" s="34">
        <v>13</v>
      </c>
      <c r="C12" s="35" t="s">
        <v>3</v>
      </c>
    </row>
    <row r="13" spans="1:4" ht="15">
      <c r="A13" s="20" t="s">
        <v>30</v>
      </c>
      <c r="B13" s="36" t="s">
        <v>3</v>
      </c>
      <c r="C13" s="37">
        <v>350</v>
      </c>
      <c r="D13" t="s">
        <v>31</v>
      </c>
    </row>
    <row r="14" spans="1:3" ht="15">
      <c r="A14" s="15" t="s">
        <v>32</v>
      </c>
      <c r="B14" s="38">
        <v>263</v>
      </c>
      <c r="C14" s="35"/>
    </row>
    <row r="15" spans="1:3" ht="15">
      <c r="A15" s="15" t="s">
        <v>33</v>
      </c>
      <c r="B15" s="34">
        <v>22</v>
      </c>
      <c r="C15" s="35" t="s">
        <v>3</v>
      </c>
    </row>
    <row r="16" spans="1:3" ht="15.75">
      <c r="A16" s="39" t="s">
        <v>34</v>
      </c>
      <c r="B16" s="40">
        <f>SUM(B4:B15)</f>
        <v>557</v>
      </c>
      <c r="C16" s="41">
        <f>SUM(C3:C15)</f>
        <v>430</v>
      </c>
    </row>
    <row r="17" spans="1:3" s="7" customFormat="1" ht="14.25">
      <c r="A17" s="26" t="s">
        <v>22</v>
      </c>
      <c r="B17" s="31">
        <f>B16+C16</f>
        <v>987</v>
      </c>
      <c r="C17" s="42"/>
    </row>
    <row r="18" spans="1:3" s="7" customFormat="1" ht="12.75" customHeight="1">
      <c r="A18" s="43"/>
      <c r="B18" s="44" t="s">
        <v>24</v>
      </c>
      <c r="C18" s="44" t="s">
        <v>35</v>
      </c>
    </row>
    <row r="19" spans="1:3" s="7" customFormat="1" ht="15">
      <c r="A19" s="43"/>
      <c r="B19" s="45" t="s">
        <v>25</v>
      </c>
      <c r="C19" s="45" t="s">
        <v>25</v>
      </c>
    </row>
    <row r="20" spans="1:3" ht="15.75">
      <c r="A20" s="46" t="s">
        <v>36</v>
      </c>
      <c r="B20" s="47"/>
      <c r="C20" s="47"/>
    </row>
    <row r="21" spans="1:3" ht="15">
      <c r="A21" s="15" t="s">
        <v>26</v>
      </c>
      <c r="B21" s="48" t="s">
        <v>37</v>
      </c>
      <c r="C21" s="49">
        <v>80</v>
      </c>
    </row>
    <row r="22" spans="1:3" ht="15">
      <c r="A22" s="15" t="s">
        <v>38</v>
      </c>
      <c r="B22" s="34">
        <v>70</v>
      </c>
      <c r="C22" s="35" t="s">
        <v>3</v>
      </c>
    </row>
    <row r="23" spans="1:3" ht="15">
      <c r="A23" s="15" t="s">
        <v>10</v>
      </c>
      <c r="B23" s="34">
        <v>30</v>
      </c>
      <c r="C23" s="35" t="s">
        <v>3</v>
      </c>
    </row>
    <row r="24" spans="1:3" ht="15">
      <c r="A24" s="15" t="s">
        <v>39</v>
      </c>
      <c r="B24" s="34">
        <v>4</v>
      </c>
      <c r="C24" s="35" t="s">
        <v>3</v>
      </c>
    </row>
    <row r="25" spans="1:3" ht="15">
      <c r="A25" s="15" t="s">
        <v>40</v>
      </c>
      <c r="B25" s="34">
        <v>11</v>
      </c>
      <c r="C25" s="35" t="s">
        <v>3</v>
      </c>
    </row>
    <row r="26" spans="1:3" ht="15">
      <c r="A26" s="15" t="s">
        <v>41</v>
      </c>
      <c r="B26" s="34">
        <v>19</v>
      </c>
      <c r="C26" s="35" t="s">
        <v>3</v>
      </c>
    </row>
    <row r="27" spans="1:3" ht="15">
      <c r="A27" s="15" t="s">
        <v>42</v>
      </c>
      <c r="B27" s="34">
        <v>13</v>
      </c>
      <c r="C27" s="35" t="s">
        <v>3</v>
      </c>
    </row>
    <row r="28" spans="1:3" ht="15">
      <c r="A28" s="15" t="s">
        <v>43</v>
      </c>
      <c r="B28" s="34">
        <v>41</v>
      </c>
      <c r="C28" s="35" t="s">
        <v>3</v>
      </c>
    </row>
    <row r="29" spans="1:3" ht="15">
      <c r="A29" s="15" t="s">
        <v>29</v>
      </c>
      <c r="B29" s="34">
        <v>70</v>
      </c>
      <c r="C29" s="35"/>
    </row>
    <row r="30" spans="1:3" ht="15">
      <c r="A30" s="15" t="s">
        <v>44</v>
      </c>
      <c r="B30" s="34">
        <v>13</v>
      </c>
      <c r="C30" s="35" t="s">
        <v>3</v>
      </c>
    </row>
    <row r="31" spans="1:4" ht="15">
      <c r="A31" s="15" t="s">
        <v>45</v>
      </c>
      <c r="B31" s="48"/>
      <c r="C31" s="50">
        <v>250</v>
      </c>
      <c r="D31" t="s">
        <v>46</v>
      </c>
    </row>
    <row r="32" spans="1:3" ht="15.75">
      <c r="A32" s="51" t="s">
        <v>47</v>
      </c>
      <c r="B32" s="40">
        <f>SUM(B22:B31)</f>
        <v>271</v>
      </c>
      <c r="C32" s="41">
        <f>SUM(C21:C31)</f>
        <v>330</v>
      </c>
    </row>
    <row r="33" spans="1:3" ht="14.25">
      <c r="A33" s="26" t="s">
        <v>22</v>
      </c>
      <c r="B33" s="52">
        <f>B32+C32</f>
        <v>601</v>
      </c>
      <c r="C33" s="53"/>
    </row>
  </sheetData>
  <sheetProtection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0">
      <selection activeCell="A10" sqref="A10"/>
    </sheetView>
  </sheetViews>
  <sheetFormatPr defaultColWidth="11.7109375" defaultRowHeight="12.75"/>
  <cols>
    <col min="1" max="1" width="94.7109375" style="0" customWidth="1"/>
    <col min="2" max="2" width="18.421875" style="0" customWidth="1"/>
    <col min="3" max="3" width="14.7109375" style="0" customWidth="1"/>
  </cols>
  <sheetData>
    <row r="1" spans="1:3" ht="15.75">
      <c r="A1" s="54" t="s">
        <v>48</v>
      </c>
      <c r="B1" s="55" t="s">
        <v>4</v>
      </c>
      <c r="C1" s="56" t="s">
        <v>5</v>
      </c>
    </row>
    <row r="2" spans="1:3" ht="15">
      <c r="A2" s="9"/>
      <c r="B2" s="57" t="s">
        <v>25</v>
      </c>
      <c r="C2" s="58" t="s">
        <v>25</v>
      </c>
    </row>
    <row r="3" spans="1:3" ht="30">
      <c r="A3" s="59" t="s">
        <v>49</v>
      </c>
      <c r="B3" s="48" t="s">
        <v>3</v>
      </c>
      <c r="C3" s="60">
        <v>80</v>
      </c>
    </row>
    <row r="4" spans="1:3" ht="15">
      <c r="A4" s="15" t="s">
        <v>50</v>
      </c>
      <c r="B4" s="61">
        <v>16</v>
      </c>
      <c r="C4" s="47" t="s">
        <v>3</v>
      </c>
    </row>
    <row r="5" spans="1:3" ht="15">
      <c r="A5" s="15" t="s">
        <v>51</v>
      </c>
      <c r="B5" s="62">
        <f>60</f>
        <v>60</v>
      </c>
      <c r="C5" s="47" t="s">
        <v>3</v>
      </c>
    </row>
    <row r="6" spans="1:3" ht="15">
      <c r="A6" s="15" t="s">
        <v>52</v>
      </c>
      <c r="B6" s="61">
        <v>20</v>
      </c>
      <c r="C6" s="47" t="s">
        <v>3</v>
      </c>
    </row>
    <row r="7" spans="1:3" ht="15">
      <c r="A7" s="15" t="s">
        <v>53</v>
      </c>
      <c r="B7" s="61">
        <v>6</v>
      </c>
      <c r="C7" s="47" t="s">
        <v>3</v>
      </c>
    </row>
    <row r="8" spans="1:3" ht="15">
      <c r="A8" s="15" t="s">
        <v>54</v>
      </c>
      <c r="B8" s="61">
        <v>4</v>
      </c>
      <c r="C8" s="47" t="s">
        <v>3</v>
      </c>
    </row>
    <row r="9" spans="1:3" ht="15">
      <c r="A9" s="15" t="s">
        <v>12</v>
      </c>
      <c r="B9" s="63">
        <v>10</v>
      </c>
      <c r="C9" s="47" t="s">
        <v>3</v>
      </c>
    </row>
    <row r="10" spans="1:3" ht="15">
      <c r="A10" s="15" t="s">
        <v>55</v>
      </c>
      <c r="B10" s="63">
        <v>7</v>
      </c>
      <c r="C10" s="47" t="s">
        <v>3</v>
      </c>
    </row>
    <row r="11" spans="1:3" ht="15">
      <c r="A11" s="15" t="s">
        <v>56</v>
      </c>
      <c r="B11" s="63">
        <v>13</v>
      </c>
      <c r="C11" s="47" t="s">
        <v>3</v>
      </c>
    </row>
    <row r="12" spans="1:3" ht="15">
      <c r="A12" s="15" t="s">
        <v>57</v>
      </c>
      <c r="B12" s="63">
        <v>25</v>
      </c>
      <c r="C12" s="47" t="s">
        <v>3</v>
      </c>
    </row>
    <row r="13" spans="1:3" ht="15">
      <c r="A13" s="15" t="s">
        <v>58</v>
      </c>
      <c r="B13" s="63">
        <v>12</v>
      </c>
      <c r="C13" s="47" t="s">
        <v>3</v>
      </c>
    </row>
    <row r="14" spans="1:4" ht="15">
      <c r="A14" s="64" t="s">
        <v>59</v>
      </c>
      <c r="B14" s="65">
        <v>163</v>
      </c>
      <c r="C14" s="66"/>
      <c r="D14" t="s">
        <v>60</v>
      </c>
    </row>
    <row r="15" spans="1:3" ht="15">
      <c r="A15" s="15" t="s">
        <v>61</v>
      </c>
      <c r="B15" s="48" t="s">
        <v>3</v>
      </c>
      <c r="C15" s="60">
        <v>200</v>
      </c>
    </row>
    <row r="16" spans="1:3" ht="15.75">
      <c r="A16" s="51" t="s">
        <v>62</v>
      </c>
      <c r="B16" s="40">
        <f>SUM(B4:B15)</f>
        <v>336</v>
      </c>
      <c r="C16" s="41">
        <f>SUM(C3:C15)</f>
        <v>280</v>
      </c>
    </row>
    <row r="17" spans="1:3" s="7" customFormat="1" ht="14.25">
      <c r="A17" s="26" t="s">
        <v>22</v>
      </c>
      <c r="B17" s="31">
        <f>B16+C16</f>
        <v>616</v>
      </c>
      <c r="C17" s="42"/>
    </row>
    <row r="18" spans="1:3" s="7" customFormat="1" ht="12.75">
      <c r="A18" s="5"/>
      <c r="B18" s="67"/>
      <c r="C18" s="67"/>
    </row>
    <row r="19" spans="1:3" ht="12.75" customHeight="1">
      <c r="A19" s="68"/>
      <c r="B19" s="69" t="s">
        <v>4</v>
      </c>
      <c r="C19" s="69" t="s">
        <v>5</v>
      </c>
    </row>
    <row r="20" spans="1:3" ht="12.75" customHeight="1">
      <c r="A20" s="68"/>
      <c r="B20" s="45" t="s">
        <v>25</v>
      </c>
      <c r="C20" s="45" t="s">
        <v>25</v>
      </c>
    </row>
    <row r="21" spans="1:3" ht="13.5" customHeight="1">
      <c r="A21" s="46" t="s">
        <v>63</v>
      </c>
      <c r="B21" s="47"/>
      <c r="C21" s="47"/>
    </row>
    <row r="22" spans="1:3" ht="12.75" customHeight="1">
      <c r="A22" s="70" t="s">
        <v>64</v>
      </c>
      <c r="B22" s="48" t="s">
        <v>3</v>
      </c>
      <c r="C22" s="50">
        <v>80</v>
      </c>
    </row>
    <row r="23" spans="1:3" ht="15">
      <c r="A23" s="15" t="s">
        <v>65</v>
      </c>
      <c r="B23" s="71" t="s">
        <v>66</v>
      </c>
      <c r="C23" s="47" t="s">
        <v>3</v>
      </c>
    </row>
    <row r="24" spans="1:3" ht="15">
      <c r="A24" s="15" t="s">
        <v>51</v>
      </c>
      <c r="B24" s="71" t="s">
        <v>67</v>
      </c>
      <c r="C24" s="47" t="s">
        <v>3</v>
      </c>
    </row>
    <row r="25" spans="1:3" ht="15">
      <c r="A25" s="15" t="s">
        <v>52</v>
      </c>
      <c r="B25" s="71" t="s">
        <v>68</v>
      </c>
      <c r="C25" s="47" t="s">
        <v>3</v>
      </c>
    </row>
    <row r="26" spans="1:3" ht="15.75">
      <c r="A26" s="72" t="s">
        <v>69</v>
      </c>
      <c r="B26" s="71" t="s">
        <v>70</v>
      </c>
      <c r="C26" s="47" t="s">
        <v>3</v>
      </c>
    </row>
    <row r="27" spans="1:3" ht="15.75">
      <c r="A27" s="72" t="s">
        <v>71</v>
      </c>
      <c r="B27" s="34">
        <v>8</v>
      </c>
      <c r="C27" s="47" t="s">
        <v>3</v>
      </c>
    </row>
    <row r="28" spans="1:3" ht="15.75">
      <c r="A28" s="72" t="s">
        <v>72</v>
      </c>
      <c r="B28" s="34">
        <v>13</v>
      </c>
      <c r="C28" s="47" t="s">
        <v>3</v>
      </c>
    </row>
    <row r="29" spans="1:3" ht="15.75">
      <c r="A29" s="72" t="s">
        <v>73</v>
      </c>
      <c r="B29" s="34">
        <v>26</v>
      </c>
      <c r="C29" s="47" t="s">
        <v>3</v>
      </c>
    </row>
    <row r="30" spans="1:3" ht="15.75">
      <c r="A30" s="72" t="s">
        <v>74</v>
      </c>
      <c r="B30" s="34">
        <v>25</v>
      </c>
      <c r="C30" s="47" t="s">
        <v>3</v>
      </c>
    </row>
    <row r="31" spans="1:3" ht="15.75">
      <c r="A31" s="72" t="s">
        <v>75</v>
      </c>
      <c r="B31" s="34">
        <v>50</v>
      </c>
      <c r="C31" s="47" t="s">
        <v>3</v>
      </c>
    </row>
    <row r="32" spans="1:3" ht="15.75">
      <c r="A32" s="72" t="s">
        <v>76</v>
      </c>
      <c r="B32" s="34">
        <v>25</v>
      </c>
      <c r="C32" s="47" t="s">
        <v>3</v>
      </c>
    </row>
    <row r="33" spans="1:3" ht="15.75">
      <c r="A33" s="72" t="s">
        <v>77</v>
      </c>
      <c r="B33" s="34">
        <v>50</v>
      </c>
      <c r="C33" s="47" t="s">
        <v>3</v>
      </c>
    </row>
    <row r="34" spans="1:3" ht="15.75">
      <c r="A34" s="72" t="s">
        <v>58</v>
      </c>
      <c r="B34" s="34">
        <v>40</v>
      </c>
      <c r="C34" s="47" t="s">
        <v>3</v>
      </c>
    </row>
    <row r="35" spans="1:4" ht="15">
      <c r="A35" s="64" t="s">
        <v>59</v>
      </c>
      <c r="B35" s="73">
        <v>163</v>
      </c>
      <c r="C35" s="66"/>
      <c r="D35" t="s">
        <v>60</v>
      </c>
    </row>
    <row r="36" spans="1:3" ht="15.75">
      <c r="A36" s="72" t="s">
        <v>78</v>
      </c>
      <c r="B36" s="48" t="s">
        <v>3</v>
      </c>
      <c r="C36" s="50">
        <v>200</v>
      </c>
    </row>
    <row r="37" spans="1:3" ht="15.75">
      <c r="A37" s="51" t="s">
        <v>79</v>
      </c>
      <c r="B37" s="74">
        <f>SUM(B27:B36)</f>
        <v>400</v>
      </c>
      <c r="C37" s="41">
        <f>SUM(C21:C36)</f>
        <v>280</v>
      </c>
    </row>
    <row r="38" spans="1:3" ht="12.75" customHeight="1">
      <c r="A38" s="75" t="s">
        <v>80</v>
      </c>
      <c r="B38" s="48" t="s">
        <v>3</v>
      </c>
      <c r="C38" s="76" t="s">
        <v>3</v>
      </c>
    </row>
    <row r="39" spans="1:3" ht="12" customHeight="1">
      <c r="A39" s="26" t="s">
        <v>22</v>
      </c>
      <c r="B39" s="31">
        <f>B37+C37</f>
        <v>680</v>
      </c>
      <c r="C39" s="76"/>
    </row>
    <row r="40" spans="1:3" ht="12.75" customHeight="1">
      <c r="A40" s="12" t="s">
        <v>81</v>
      </c>
      <c r="B40" s="57" t="s">
        <v>25</v>
      </c>
      <c r="C40" s="58" t="s">
        <v>25</v>
      </c>
    </row>
    <row r="41" spans="1:3" ht="15.75">
      <c r="A41" s="72" t="s">
        <v>13</v>
      </c>
      <c r="B41" s="34">
        <v>11</v>
      </c>
      <c r="C41" s="47" t="s">
        <v>3</v>
      </c>
    </row>
    <row r="42" spans="1:3" ht="15.75">
      <c r="A42" s="72" t="s">
        <v>82</v>
      </c>
      <c r="B42" s="34">
        <v>9</v>
      </c>
      <c r="C42" s="47" t="s">
        <v>3</v>
      </c>
    </row>
    <row r="43" spans="1:3" ht="15.75">
      <c r="A43" s="72" t="s">
        <v>72</v>
      </c>
      <c r="B43" s="34">
        <v>13</v>
      </c>
      <c r="C43" s="47" t="s">
        <v>3</v>
      </c>
    </row>
    <row r="44" spans="1:3" ht="15.75">
      <c r="A44" s="72" t="s">
        <v>73</v>
      </c>
      <c r="B44" s="34">
        <v>26</v>
      </c>
      <c r="C44" s="47" t="s">
        <v>3</v>
      </c>
    </row>
    <row r="45" spans="1:3" ht="15.75">
      <c r="A45" s="72" t="s">
        <v>74</v>
      </c>
      <c r="B45" s="34">
        <v>25</v>
      </c>
      <c r="C45" s="47" t="s">
        <v>3</v>
      </c>
    </row>
    <row r="46" spans="1:3" ht="15.75">
      <c r="A46" s="72" t="s">
        <v>75</v>
      </c>
      <c r="B46" s="34">
        <v>50</v>
      </c>
      <c r="C46" s="47" t="s">
        <v>3</v>
      </c>
    </row>
    <row r="47" spans="1:3" ht="15.75">
      <c r="A47" s="72" t="s">
        <v>83</v>
      </c>
      <c r="B47" s="34">
        <v>25</v>
      </c>
      <c r="C47" s="47" t="s">
        <v>3</v>
      </c>
    </row>
    <row r="48" spans="1:3" ht="15.75">
      <c r="A48" s="72" t="s">
        <v>77</v>
      </c>
      <c r="B48" s="34">
        <v>50</v>
      </c>
      <c r="C48" s="47" t="s">
        <v>3</v>
      </c>
    </row>
    <row r="49" spans="1:3" ht="15.75">
      <c r="A49" s="72" t="s">
        <v>58</v>
      </c>
      <c r="B49" s="34">
        <v>40</v>
      </c>
      <c r="C49" s="47" t="s">
        <v>3</v>
      </c>
    </row>
    <row r="50" spans="1:3" ht="15.75">
      <c r="A50" s="72" t="s">
        <v>61</v>
      </c>
      <c r="B50" s="48" t="s">
        <v>3</v>
      </c>
      <c r="C50" s="50">
        <v>150</v>
      </c>
    </row>
    <row r="51" spans="1:3" ht="15.75">
      <c r="A51" s="77" t="s">
        <v>84</v>
      </c>
      <c r="B51" s="40">
        <f>SUM(B41:B50)</f>
        <v>249</v>
      </c>
      <c r="C51" s="41">
        <f>SUM(C41:C50)</f>
        <v>150</v>
      </c>
    </row>
    <row r="52" spans="1:3" ht="14.25">
      <c r="A52" s="78" t="s">
        <v>80</v>
      </c>
      <c r="B52" s="48" t="s">
        <v>3</v>
      </c>
      <c r="C52" s="76" t="s">
        <v>3</v>
      </c>
    </row>
    <row r="53" spans="1:2" ht="11.25" customHeight="1">
      <c r="A53" s="26" t="s">
        <v>22</v>
      </c>
      <c r="B53" s="79">
        <f>B51+C51</f>
        <v>399</v>
      </c>
    </row>
  </sheetData>
  <sheetProtection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&amp;CPagina &amp;P</oddFooter>
  </headerFooter>
  <rowBreaks count="1" manualBreakCount="1">
    <brk id="1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2">
      <selection activeCell="A32" sqref="A32"/>
    </sheetView>
  </sheetViews>
  <sheetFormatPr defaultColWidth="11.7109375" defaultRowHeight="12.75"/>
  <cols>
    <col min="1" max="1" width="92.00390625" style="80" customWidth="1"/>
    <col min="2" max="2" width="22.7109375" style="80" customWidth="1"/>
    <col min="3" max="3" width="18.28125" style="80" customWidth="1"/>
    <col min="4" max="16384" width="11.7109375" style="80" customWidth="1"/>
  </cols>
  <sheetData>
    <row r="1" spans="1:3" ht="15.75">
      <c r="A1" s="54" t="s">
        <v>85</v>
      </c>
      <c r="B1" s="81" t="s">
        <v>4</v>
      </c>
      <c r="C1" s="81" t="s">
        <v>5</v>
      </c>
    </row>
    <row r="2" spans="1:3" ht="15.75">
      <c r="A2" s="82"/>
      <c r="B2" s="58" t="s">
        <v>25</v>
      </c>
      <c r="C2" s="58" t="s">
        <v>25</v>
      </c>
    </row>
    <row r="3" spans="1:3" ht="31.5">
      <c r="A3" s="83" t="s">
        <v>86</v>
      </c>
      <c r="B3" s="48" t="s">
        <v>87</v>
      </c>
      <c r="C3" s="84">
        <v>80</v>
      </c>
    </row>
    <row r="4" spans="1:3" ht="15.75">
      <c r="A4" s="72" t="s">
        <v>88</v>
      </c>
      <c r="B4" s="85">
        <v>70</v>
      </c>
      <c r="C4" s="47" t="s">
        <v>87</v>
      </c>
    </row>
    <row r="5" spans="1:3" ht="15.75">
      <c r="A5" s="72" t="s">
        <v>89</v>
      </c>
      <c r="B5" s="85">
        <v>30</v>
      </c>
      <c r="C5" s="47" t="s">
        <v>87</v>
      </c>
    </row>
    <row r="6" spans="1:3" ht="15.75">
      <c r="A6" s="72" t="s">
        <v>90</v>
      </c>
      <c r="B6" s="86">
        <v>10</v>
      </c>
      <c r="C6" s="47" t="s">
        <v>87</v>
      </c>
    </row>
    <row r="7" spans="1:3" ht="15.75">
      <c r="A7" s="72" t="s">
        <v>71</v>
      </c>
      <c r="B7" s="86">
        <v>12</v>
      </c>
      <c r="C7" s="47" t="s">
        <v>87</v>
      </c>
    </row>
    <row r="8" spans="1:3" ht="15.75">
      <c r="A8" s="72" t="s">
        <v>91</v>
      </c>
      <c r="B8" s="86">
        <v>12</v>
      </c>
      <c r="C8" s="47" t="s">
        <v>87</v>
      </c>
    </row>
    <row r="9" spans="1:3" ht="15.75">
      <c r="A9" s="72" t="s">
        <v>92</v>
      </c>
      <c r="B9" s="86">
        <v>25</v>
      </c>
      <c r="C9" s="47" t="s">
        <v>87</v>
      </c>
    </row>
    <row r="10" spans="1:3" ht="15.75">
      <c r="A10" s="72" t="s">
        <v>93</v>
      </c>
      <c r="B10" s="86">
        <v>35</v>
      </c>
      <c r="C10" s="47" t="s">
        <v>87</v>
      </c>
    </row>
    <row r="11" spans="1:3" ht="15.75">
      <c r="A11" s="72" t="s">
        <v>94</v>
      </c>
      <c r="B11" s="86">
        <v>53</v>
      </c>
      <c r="C11" s="47" t="s">
        <v>87</v>
      </c>
    </row>
    <row r="12" spans="1:3" ht="15.75">
      <c r="A12" s="72" t="s">
        <v>95</v>
      </c>
      <c r="B12" s="86">
        <v>45</v>
      </c>
      <c r="C12" s="87"/>
    </row>
    <row r="13" spans="1:3" ht="15.75">
      <c r="A13" s="72" t="s">
        <v>96</v>
      </c>
      <c r="B13" s="86">
        <v>12</v>
      </c>
      <c r="C13" s="87"/>
    </row>
    <row r="14" spans="1:3" ht="15.75">
      <c r="A14" s="72" t="s">
        <v>97</v>
      </c>
      <c r="B14" s="86">
        <v>6</v>
      </c>
      <c r="C14" s="87"/>
    </row>
    <row r="15" spans="1:3" ht="15.75">
      <c r="A15" s="72" t="s">
        <v>98</v>
      </c>
      <c r="B15" s="86">
        <v>12</v>
      </c>
      <c r="C15" s="47" t="s">
        <v>87</v>
      </c>
    </row>
    <row r="16" spans="1:3" ht="15.75">
      <c r="A16" s="72" t="s">
        <v>99</v>
      </c>
      <c r="B16" s="88"/>
      <c r="C16" s="89">
        <v>250</v>
      </c>
    </row>
    <row r="17" spans="1:4" ht="15.75">
      <c r="A17" s="90" t="s">
        <v>100</v>
      </c>
      <c r="B17" s="91"/>
      <c r="C17" s="92">
        <v>52</v>
      </c>
      <c r="D17" s="80" t="s">
        <v>17</v>
      </c>
    </row>
    <row r="18" spans="1:3" ht="15.75">
      <c r="A18" s="51" t="s">
        <v>47</v>
      </c>
      <c r="B18" s="93">
        <f>SUM(B3:B16)</f>
        <v>322</v>
      </c>
      <c r="C18" s="94">
        <f>SUM(C3:C17)</f>
        <v>382</v>
      </c>
    </row>
    <row r="19" spans="1:3" ht="15.75">
      <c r="A19" s="95" t="s">
        <v>22</v>
      </c>
      <c r="B19" s="93">
        <f>B18+C18</f>
        <v>704</v>
      </c>
      <c r="C19" s="94"/>
    </row>
    <row r="20" spans="1:3" ht="15.75">
      <c r="A20" s="46" t="s">
        <v>101</v>
      </c>
      <c r="B20" s="96" t="s">
        <v>4</v>
      </c>
      <c r="C20" s="97" t="s">
        <v>5</v>
      </c>
    </row>
    <row r="21" spans="1:3" ht="15.75">
      <c r="A21" s="82"/>
      <c r="B21" s="57" t="s">
        <v>25</v>
      </c>
      <c r="C21" s="98" t="s">
        <v>25</v>
      </c>
    </row>
    <row r="22" spans="1:3" ht="31.5">
      <c r="A22" s="83" t="s">
        <v>102</v>
      </c>
      <c r="B22" s="48" t="s">
        <v>87</v>
      </c>
      <c r="C22" s="89">
        <v>80</v>
      </c>
    </row>
    <row r="23" spans="1:3" ht="15.75">
      <c r="A23" s="72" t="s">
        <v>88</v>
      </c>
      <c r="B23" s="85">
        <v>70</v>
      </c>
      <c r="C23" s="47" t="s">
        <v>87</v>
      </c>
    </row>
    <row r="24" spans="1:3" ht="15.75">
      <c r="A24" s="72" t="s">
        <v>89</v>
      </c>
      <c r="B24" s="86">
        <v>30</v>
      </c>
      <c r="C24" s="47" t="s">
        <v>87</v>
      </c>
    </row>
    <row r="25" spans="1:3" ht="15.75">
      <c r="A25" s="72" t="s">
        <v>90</v>
      </c>
      <c r="B25" s="86">
        <v>4</v>
      </c>
      <c r="C25" s="47" t="s">
        <v>87</v>
      </c>
    </row>
    <row r="26" spans="1:3" ht="15.75">
      <c r="A26" s="72" t="s">
        <v>71</v>
      </c>
      <c r="B26" s="86">
        <v>11</v>
      </c>
      <c r="C26" s="47" t="s">
        <v>87</v>
      </c>
    </row>
    <row r="27" spans="1:3" ht="15.75">
      <c r="A27" s="72" t="s">
        <v>92</v>
      </c>
      <c r="B27" s="86">
        <v>19</v>
      </c>
      <c r="C27" s="47" t="s">
        <v>87</v>
      </c>
    </row>
    <row r="28" spans="1:3" ht="15.75">
      <c r="A28" s="72" t="s">
        <v>103</v>
      </c>
      <c r="B28" s="86">
        <v>13</v>
      </c>
      <c r="C28" s="47" t="s">
        <v>87</v>
      </c>
    </row>
    <row r="29" spans="1:3" ht="15.75">
      <c r="A29" s="72" t="s">
        <v>94</v>
      </c>
      <c r="B29" s="86">
        <v>36</v>
      </c>
      <c r="C29" s="47" t="s">
        <v>87</v>
      </c>
    </row>
    <row r="30" spans="1:3" ht="15.75">
      <c r="A30" s="72" t="s">
        <v>98</v>
      </c>
      <c r="B30" s="86">
        <v>13</v>
      </c>
      <c r="C30" s="47" t="s">
        <v>87</v>
      </c>
    </row>
    <row r="31" spans="1:3" ht="15.75">
      <c r="A31" s="72" t="s">
        <v>104</v>
      </c>
      <c r="B31" s="86">
        <v>13</v>
      </c>
      <c r="C31" s="47" t="s">
        <v>87</v>
      </c>
    </row>
    <row r="32" spans="1:3" ht="15.75">
      <c r="A32" s="72" t="s">
        <v>99</v>
      </c>
      <c r="B32" s="88"/>
      <c r="C32" s="89">
        <v>200</v>
      </c>
    </row>
    <row r="33" spans="1:3" ht="15.75">
      <c r="A33" s="72" t="s">
        <v>105</v>
      </c>
      <c r="B33" s="48" t="s">
        <v>87</v>
      </c>
      <c r="C33" s="89">
        <v>120</v>
      </c>
    </row>
    <row r="34" spans="1:3" ht="15.75">
      <c r="A34" s="51" t="s">
        <v>47</v>
      </c>
      <c r="B34" s="93">
        <f>SUM(B22:B33)</f>
        <v>209</v>
      </c>
      <c r="C34" s="41">
        <f>SUM(C22:C33)</f>
        <v>400</v>
      </c>
    </row>
    <row r="35" spans="1:3" ht="15.75">
      <c r="A35" s="95" t="s">
        <v>22</v>
      </c>
      <c r="B35" s="93">
        <f>B34+C34</f>
        <v>609</v>
      </c>
      <c r="C35" s="41"/>
    </row>
    <row r="36" spans="1:3" ht="15.75">
      <c r="A36" s="12" t="s">
        <v>106</v>
      </c>
      <c r="B36" s="48" t="s">
        <v>87</v>
      </c>
      <c r="C36" s="76" t="s">
        <v>87</v>
      </c>
    </row>
    <row r="37" spans="1:3" ht="15.75">
      <c r="A37" s="72" t="s">
        <v>107</v>
      </c>
      <c r="B37" s="48" t="s">
        <v>87</v>
      </c>
      <c r="C37" s="89">
        <v>80</v>
      </c>
    </row>
    <row r="38" spans="1:3" ht="15.75">
      <c r="A38" s="72" t="s">
        <v>108</v>
      </c>
      <c r="B38" s="86">
        <v>70</v>
      </c>
      <c r="C38" s="47" t="s">
        <v>87</v>
      </c>
    </row>
    <row r="39" spans="1:3" ht="15.75">
      <c r="A39" s="72" t="s">
        <v>89</v>
      </c>
      <c r="B39" s="86">
        <v>30</v>
      </c>
      <c r="C39" s="47" t="s">
        <v>87</v>
      </c>
    </row>
    <row r="40" spans="1:3" ht="15.75">
      <c r="A40" s="72" t="s">
        <v>109</v>
      </c>
      <c r="B40" s="86">
        <v>10</v>
      </c>
      <c r="C40" s="47" t="s">
        <v>87</v>
      </c>
    </row>
    <row r="41" spans="1:3" ht="15.75">
      <c r="A41" s="72" t="s">
        <v>110</v>
      </c>
      <c r="B41" s="86">
        <v>40</v>
      </c>
      <c r="C41" s="47" t="s">
        <v>87</v>
      </c>
    </row>
    <row r="42" spans="1:3" ht="15.75">
      <c r="A42" s="72" t="s">
        <v>111</v>
      </c>
      <c r="B42" s="86">
        <v>26</v>
      </c>
      <c r="C42" s="47" t="s">
        <v>87</v>
      </c>
    </row>
    <row r="43" spans="1:3" ht="15.75">
      <c r="A43" s="72" t="s">
        <v>13</v>
      </c>
      <c r="B43" s="86">
        <v>18</v>
      </c>
      <c r="C43" s="47" t="s">
        <v>87</v>
      </c>
    </row>
    <row r="44" spans="1:3" ht="15.75">
      <c r="A44" s="72" t="s">
        <v>112</v>
      </c>
      <c r="B44" s="86">
        <v>16</v>
      </c>
      <c r="C44" s="47" t="s">
        <v>87</v>
      </c>
    </row>
    <row r="45" spans="1:3" ht="15.75">
      <c r="A45" s="72" t="s">
        <v>113</v>
      </c>
      <c r="B45" s="86">
        <v>10</v>
      </c>
      <c r="C45" s="47" t="s">
        <v>87</v>
      </c>
    </row>
    <row r="46" spans="1:3" ht="15.75">
      <c r="A46" s="72" t="s">
        <v>114</v>
      </c>
      <c r="B46" s="86">
        <v>57</v>
      </c>
      <c r="C46" s="47" t="s">
        <v>87</v>
      </c>
    </row>
    <row r="47" spans="1:3" ht="15.75">
      <c r="A47" s="72" t="s">
        <v>98</v>
      </c>
      <c r="B47" s="86">
        <v>13</v>
      </c>
      <c r="C47" s="47" t="s">
        <v>87</v>
      </c>
    </row>
    <row r="48" spans="1:3" ht="15.75">
      <c r="A48" s="72" t="s">
        <v>61</v>
      </c>
      <c r="B48" s="48" t="s">
        <v>87</v>
      </c>
      <c r="C48" s="89">
        <v>600</v>
      </c>
    </row>
    <row r="49" spans="1:3" s="100" customFormat="1" ht="17.25">
      <c r="A49" s="99" t="s">
        <v>115</v>
      </c>
      <c r="B49" s="93">
        <f>SUM(B36:B48)</f>
        <v>290</v>
      </c>
      <c r="C49" s="94">
        <f>SUM(C36:C48)</f>
        <v>680</v>
      </c>
    </row>
    <row r="50" spans="1:3" s="100" customFormat="1" ht="15.75">
      <c r="A50" s="95" t="s">
        <v>22</v>
      </c>
      <c r="B50" s="93">
        <f>B49+C49</f>
        <v>970</v>
      </c>
      <c r="C50" s="94"/>
    </row>
    <row r="51" spans="1:3" ht="15.75">
      <c r="A51" s="72" t="s">
        <v>116</v>
      </c>
      <c r="B51" s="48" t="s">
        <v>87</v>
      </c>
      <c r="C51" s="89" t="s">
        <v>117</v>
      </c>
    </row>
    <row r="52" spans="1:3" ht="15.75">
      <c r="A52" s="72" t="s">
        <v>118</v>
      </c>
      <c r="B52" s="48" t="s">
        <v>87</v>
      </c>
      <c r="C52" s="89" t="s">
        <v>119</v>
      </c>
    </row>
  </sheetData>
  <sheetProtection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&amp;CPagina &amp;P</oddFooter>
  </headerFooter>
  <rowBreaks count="1" manualBreakCount="1">
    <brk id="19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3"/>
  <sheetViews>
    <sheetView zoomScalePageLayoutView="0" workbookViewId="0" topLeftCell="A190">
      <selection activeCell="A190" sqref="A190"/>
    </sheetView>
  </sheetViews>
  <sheetFormatPr defaultColWidth="11.7109375" defaultRowHeight="12.75"/>
  <cols>
    <col min="1" max="1" width="77.8515625" style="80" customWidth="1"/>
    <col min="2" max="2" width="22.8515625" style="80" customWidth="1"/>
    <col min="3" max="3" width="20.57421875" style="80" customWidth="1"/>
    <col min="4" max="16384" width="11.7109375" style="80" customWidth="1"/>
  </cols>
  <sheetData>
    <row r="1" spans="1:3" ht="15.75">
      <c r="A1" s="54" t="s">
        <v>120</v>
      </c>
      <c r="B1" s="81" t="s">
        <v>4</v>
      </c>
      <c r="C1" s="81" t="s">
        <v>5</v>
      </c>
    </row>
    <row r="2" spans="1:3" ht="15.75">
      <c r="A2" s="12" t="s">
        <v>121</v>
      </c>
      <c r="B2" s="45" t="s">
        <v>25</v>
      </c>
      <c r="C2" s="45" t="s">
        <v>25</v>
      </c>
    </row>
    <row r="3" spans="1:3" ht="7.5" customHeight="1">
      <c r="A3" s="82"/>
      <c r="B3" s="47" t="s">
        <v>87</v>
      </c>
      <c r="C3" s="76" t="s">
        <v>87</v>
      </c>
    </row>
    <row r="4" spans="1:3" ht="15.75">
      <c r="A4" s="72" t="s">
        <v>122</v>
      </c>
      <c r="B4" s="48" t="s">
        <v>87</v>
      </c>
      <c r="C4" s="89">
        <v>80</v>
      </c>
    </row>
    <row r="5" spans="1:3" ht="15.75">
      <c r="A5" s="72" t="s">
        <v>123</v>
      </c>
      <c r="B5" s="85">
        <v>135</v>
      </c>
      <c r="C5" s="47" t="s">
        <v>87</v>
      </c>
    </row>
    <row r="6" spans="1:3" ht="15.75">
      <c r="A6" s="72" t="s">
        <v>124</v>
      </c>
      <c r="B6" s="86">
        <v>11</v>
      </c>
      <c r="C6" s="47" t="s">
        <v>87</v>
      </c>
    </row>
    <row r="7" spans="1:3" ht="15.75">
      <c r="A7" s="72" t="s">
        <v>50</v>
      </c>
      <c r="B7" s="86">
        <v>20</v>
      </c>
      <c r="C7" s="47" t="s">
        <v>87</v>
      </c>
    </row>
    <row r="8" spans="1:3" ht="15.75">
      <c r="A8" s="72" t="s">
        <v>125</v>
      </c>
      <c r="B8" s="86">
        <v>13</v>
      </c>
      <c r="C8" s="47" t="s">
        <v>87</v>
      </c>
    </row>
    <row r="9" spans="1:3" ht="15.75">
      <c r="A9" s="72" t="s">
        <v>126</v>
      </c>
      <c r="B9" s="86">
        <v>46</v>
      </c>
      <c r="C9" s="47" t="s">
        <v>87</v>
      </c>
    </row>
    <row r="10" spans="1:3" ht="15.75">
      <c r="A10" s="72" t="s">
        <v>127</v>
      </c>
      <c r="B10" s="86">
        <v>11</v>
      </c>
      <c r="C10" s="47" t="s">
        <v>87</v>
      </c>
    </row>
    <row r="11" spans="1:3" ht="15.75">
      <c r="A11" s="101" t="s">
        <v>128</v>
      </c>
      <c r="B11" s="102"/>
      <c r="C11" s="102"/>
    </row>
    <row r="12" spans="1:4" ht="15.75">
      <c r="A12" s="90" t="s">
        <v>129</v>
      </c>
      <c r="B12" s="103" t="s">
        <v>87</v>
      </c>
      <c r="C12" s="92">
        <v>250</v>
      </c>
      <c r="D12" s="80" t="s">
        <v>130</v>
      </c>
    </row>
    <row r="13" spans="1:4" ht="15.75">
      <c r="A13" s="90" t="s">
        <v>131</v>
      </c>
      <c r="B13" s="103" t="s">
        <v>87</v>
      </c>
      <c r="C13" s="92">
        <v>300</v>
      </c>
      <c r="D13" s="80" t="s">
        <v>132</v>
      </c>
    </row>
    <row r="14" spans="1:3" ht="15.75">
      <c r="A14" s="51" t="s">
        <v>62</v>
      </c>
      <c r="B14" s="93">
        <f>SUM(B3:B13)</f>
        <v>236</v>
      </c>
      <c r="C14" s="94">
        <f>SUM(C3:C13)</f>
        <v>630</v>
      </c>
    </row>
    <row r="15" spans="1:3" ht="15.75">
      <c r="A15" s="95" t="s">
        <v>22</v>
      </c>
      <c r="B15" s="93">
        <f>B14+C14</f>
        <v>866</v>
      </c>
      <c r="C15" s="94"/>
    </row>
    <row r="16" spans="1:3" ht="15.75">
      <c r="A16" s="12" t="s">
        <v>133</v>
      </c>
      <c r="B16" s="104" t="s">
        <v>7</v>
      </c>
      <c r="C16" s="58" t="s">
        <v>25</v>
      </c>
    </row>
    <row r="17" spans="1:3" ht="17.25" customHeight="1">
      <c r="A17" s="72" t="s">
        <v>134</v>
      </c>
      <c r="B17" s="48" t="s">
        <v>87</v>
      </c>
      <c r="C17" s="89">
        <v>80</v>
      </c>
    </row>
    <row r="18" spans="1:3" ht="15.75">
      <c r="A18" s="72" t="s">
        <v>123</v>
      </c>
      <c r="B18" s="85">
        <v>86</v>
      </c>
      <c r="C18" s="47" t="s">
        <v>87</v>
      </c>
    </row>
    <row r="19" spans="1:3" ht="15.75">
      <c r="A19" s="72" t="s">
        <v>135</v>
      </c>
      <c r="B19" s="86">
        <v>24</v>
      </c>
      <c r="C19" s="47" t="s">
        <v>87</v>
      </c>
    </row>
    <row r="20" spans="1:3" ht="15.75">
      <c r="A20" s="105" t="s">
        <v>136</v>
      </c>
      <c r="B20" s="86">
        <v>20</v>
      </c>
      <c r="C20" s="47" t="s">
        <v>87</v>
      </c>
    </row>
    <row r="21" spans="1:3" ht="15.75">
      <c r="A21" s="72" t="s">
        <v>125</v>
      </c>
      <c r="B21" s="86">
        <v>24</v>
      </c>
      <c r="C21" s="47" t="s">
        <v>87</v>
      </c>
    </row>
    <row r="22" spans="1:3" ht="15.75">
      <c r="A22" s="72" t="s">
        <v>137</v>
      </c>
      <c r="B22" s="86">
        <v>60</v>
      </c>
      <c r="C22" s="47" t="s">
        <v>87</v>
      </c>
    </row>
    <row r="23" spans="1:3" ht="15.75">
      <c r="A23" s="72" t="s">
        <v>138</v>
      </c>
      <c r="B23" s="86">
        <v>13</v>
      </c>
      <c r="C23" s="47" t="s">
        <v>87</v>
      </c>
    </row>
    <row r="24" spans="1:3" ht="15.75">
      <c r="A24" s="72" t="s">
        <v>139</v>
      </c>
      <c r="B24" s="86">
        <v>12</v>
      </c>
      <c r="C24" s="47" t="s">
        <v>87</v>
      </c>
    </row>
    <row r="25" spans="1:4" ht="15.75">
      <c r="A25" s="90" t="s">
        <v>140</v>
      </c>
      <c r="B25" s="103" t="s">
        <v>87</v>
      </c>
      <c r="C25" s="92">
        <v>300</v>
      </c>
      <c r="D25" s="80" t="s">
        <v>132</v>
      </c>
    </row>
    <row r="26" spans="1:3" ht="18.75">
      <c r="A26" s="106" t="s">
        <v>141</v>
      </c>
      <c r="B26" s="93">
        <f>SUM(B17:B25)</f>
        <v>239</v>
      </c>
      <c r="C26" s="94">
        <f>SUM(C17:C25)</f>
        <v>380</v>
      </c>
    </row>
    <row r="27" spans="1:3" ht="15.75">
      <c r="A27" s="95" t="s">
        <v>22</v>
      </c>
      <c r="B27" s="93">
        <f>B26+C26</f>
        <v>619</v>
      </c>
      <c r="C27" s="94"/>
    </row>
    <row r="28" spans="1:3" ht="15.75">
      <c r="A28" s="46" t="s">
        <v>142</v>
      </c>
      <c r="B28" s="81" t="s">
        <v>4</v>
      </c>
      <c r="C28" s="81" t="s">
        <v>5</v>
      </c>
    </row>
    <row r="29" spans="1:3" ht="15.75">
      <c r="A29" s="82"/>
      <c r="B29" s="58" t="s">
        <v>25</v>
      </c>
      <c r="C29" s="58" t="s">
        <v>25</v>
      </c>
    </row>
    <row r="30" spans="1:3" ht="15.75">
      <c r="A30" s="72" t="s">
        <v>122</v>
      </c>
      <c r="B30" s="48" t="s">
        <v>87</v>
      </c>
      <c r="C30" s="84">
        <v>80</v>
      </c>
    </row>
    <row r="31" spans="1:3" ht="15.75">
      <c r="A31" s="72" t="s">
        <v>123</v>
      </c>
      <c r="B31" s="85">
        <v>73</v>
      </c>
      <c r="C31" s="47" t="s">
        <v>87</v>
      </c>
    </row>
    <row r="32" spans="1:3" ht="15.75">
      <c r="A32" s="72" t="s">
        <v>143</v>
      </c>
      <c r="B32" s="86">
        <v>34</v>
      </c>
      <c r="C32" s="47" t="s">
        <v>87</v>
      </c>
    </row>
    <row r="33" spans="1:3" ht="15.75">
      <c r="A33" s="72" t="s">
        <v>144</v>
      </c>
      <c r="B33" s="86">
        <v>24</v>
      </c>
      <c r="C33" s="47" t="s">
        <v>87</v>
      </c>
    </row>
    <row r="34" spans="1:3" ht="15.75">
      <c r="A34" s="72" t="s">
        <v>125</v>
      </c>
      <c r="B34" s="86">
        <v>10</v>
      </c>
      <c r="C34" s="47" t="s">
        <v>87</v>
      </c>
    </row>
    <row r="35" spans="1:3" ht="15.75">
      <c r="A35" s="72" t="s">
        <v>137</v>
      </c>
      <c r="B35" s="86">
        <v>53</v>
      </c>
      <c r="C35" s="47" t="s">
        <v>87</v>
      </c>
    </row>
    <row r="36" spans="1:3" ht="15.75">
      <c r="A36" s="72" t="s">
        <v>127</v>
      </c>
      <c r="B36" s="86">
        <v>11</v>
      </c>
      <c r="C36" s="47" t="s">
        <v>87</v>
      </c>
    </row>
    <row r="37" spans="1:3" ht="15.75">
      <c r="A37" s="72" t="s">
        <v>145</v>
      </c>
      <c r="B37" s="48" t="s">
        <v>87</v>
      </c>
      <c r="C37" s="89">
        <v>200</v>
      </c>
    </row>
    <row r="38" spans="1:3" ht="15.75">
      <c r="A38" s="51" t="s">
        <v>62</v>
      </c>
      <c r="B38" s="93">
        <f>SUM(B30:B37)</f>
        <v>205</v>
      </c>
      <c r="C38" s="41">
        <f>SUM(C30:C37)</f>
        <v>280</v>
      </c>
    </row>
    <row r="39" spans="1:3" ht="15.75">
      <c r="A39" s="95" t="s">
        <v>22</v>
      </c>
      <c r="B39" s="74">
        <f>B38+C38</f>
        <v>485</v>
      </c>
      <c r="C39" s="41"/>
    </row>
    <row r="40" spans="1:3" ht="15.75">
      <c r="A40" s="12" t="s">
        <v>146</v>
      </c>
      <c r="B40" s="57" t="s">
        <v>25</v>
      </c>
      <c r="C40" s="58" t="s">
        <v>25</v>
      </c>
    </row>
    <row r="41" spans="1:3" ht="15.75">
      <c r="A41" s="72" t="s">
        <v>122</v>
      </c>
      <c r="B41" s="48" t="s">
        <v>87</v>
      </c>
      <c r="C41" s="89">
        <v>80</v>
      </c>
    </row>
    <row r="42" spans="1:3" ht="15.75">
      <c r="A42" s="72" t="s">
        <v>147</v>
      </c>
      <c r="B42" s="85">
        <v>135</v>
      </c>
      <c r="C42" s="47" t="s">
        <v>87</v>
      </c>
    </row>
    <row r="43" spans="1:3" ht="15.75">
      <c r="A43" s="72" t="s">
        <v>135</v>
      </c>
      <c r="B43" s="86">
        <v>34</v>
      </c>
      <c r="C43" s="47" t="s">
        <v>87</v>
      </c>
    </row>
    <row r="44" spans="1:3" ht="15.75">
      <c r="A44" s="72" t="s">
        <v>148</v>
      </c>
      <c r="B44" s="86">
        <v>14</v>
      </c>
      <c r="C44" s="47" t="s">
        <v>87</v>
      </c>
    </row>
    <row r="45" spans="1:3" ht="15.75">
      <c r="A45" s="72" t="s">
        <v>149</v>
      </c>
      <c r="B45" s="86">
        <v>13</v>
      </c>
      <c r="C45" s="47" t="s">
        <v>87</v>
      </c>
    </row>
    <row r="46" spans="1:3" ht="15.75">
      <c r="A46" s="72" t="s">
        <v>137</v>
      </c>
      <c r="B46" s="86">
        <v>79</v>
      </c>
      <c r="C46" s="47" t="s">
        <v>87</v>
      </c>
    </row>
    <row r="47" spans="1:3" ht="15.75">
      <c r="A47" s="72" t="s">
        <v>139</v>
      </c>
      <c r="B47" s="86">
        <v>26</v>
      </c>
      <c r="C47" s="47" t="s">
        <v>87</v>
      </c>
    </row>
    <row r="48" spans="1:3" ht="15.75">
      <c r="A48" s="72" t="s">
        <v>150</v>
      </c>
      <c r="B48" s="48" t="s">
        <v>87</v>
      </c>
      <c r="C48" s="89">
        <v>600</v>
      </c>
    </row>
    <row r="49" spans="1:3" ht="15.75">
      <c r="A49" s="72" t="s">
        <v>151</v>
      </c>
      <c r="B49" s="88"/>
      <c r="C49" s="89">
        <v>300</v>
      </c>
    </row>
    <row r="50" spans="1:3" ht="31.5">
      <c r="A50" s="51" t="s">
        <v>152</v>
      </c>
      <c r="B50" s="74">
        <f>SUM(B41:B49)</f>
        <v>301</v>
      </c>
      <c r="C50" s="107" t="s">
        <v>153</v>
      </c>
    </row>
    <row r="51" spans="1:3" ht="31.5">
      <c r="A51" s="95" t="s">
        <v>22</v>
      </c>
      <c r="B51" s="108" t="s">
        <v>154</v>
      </c>
      <c r="C51" s="109"/>
    </row>
    <row r="52" spans="1:3" ht="15.75">
      <c r="A52" s="12" t="s">
        <v>155</v>
      </c>
      <c r="B52" s="57" t="s">
        <v>25</v>
      </c>
      <c r="C52" s="58" t="s">
        <v>25</v>
      </c>
    </row>
    <row r="53" spans="1:3" ht="15.75">
      <c r="A53" s="72" t="s">
        <v>122</v>
      </c>
      <c r="B53" s="48" t="s">
        <v>87</v>
      </c>
      <c r="C53" s="84">
        <v>80</v>
      </c>
    </row>
    <row r="54" spans="1:3" ht="15.75">
      <c r="A54" s="72" t="s">
        <v>123</v>
      </c>
      <c r="B54" s="85">
        <v>135</v>
      </c>
      <c r="C54" s="47" t="s">
        <v>87</v>
      </c>
    </row>
    <row r="55" spans="1:3" ht="15.75">
      <c r="A55" s="72" t="s">
        <v>135</v>
      </c>
      <c r="B55" s="86">
        <v>36</v>
      </c>
      <c r="C55" s="47" t="s">
        <v>87</v>
      </c>
    </row>
    <row r="56" spans="1:3" ht="15.75">
      <c r="A56" s="72" t="s">
        <v>144</v>
      </c>
      <c r="B56" s="86">
        <v>36</v>
      </c>
      <c r="C56" s="47" t="s">
        <v>87</v>
      </c>
    </row>
    <row r="57" spans="1:3" ht="15.75">
      <c r="A57" s="72" t="s">
        <v>149</v>
      </c>
      <c r="B57" s="86">
        <v>30</v>
      </c>
      <c r="C57" s="47" t="s">
        <v>87</v>
      </c>
    </row>
    <row r="58" spans="1:3" ht="15.75">
      <c r="A58" s="72" t="s">
        <v>137</v>
      </c>
      <c r="B58" s="86">
        <v>48</v>
      </c>
      <c r="C58" s="47" t="s">
        <v>87</v>
      </c>
    </row>
    <row r="59" spans="1:3" ht="15.75">
      <c r="A59" s="72" t="s">
        <v>127</v>
      </c>
      <c r="B59" s="86">
        <v>36</v>
      </c>
      <c r="C59" s="47" t="s">
        <v>87</v>
      </c>
    </row>
    <row r="60" spans="1:3" ht="15.75">
      <c r="A60" s="72" t="s">
        <v>145</v>
      </c>
      <c r="B60" s="48" t="s">
        <v>87</v>
      </c>
      <c r="C60" s="89">
        <v>600</v>
      </c>
    </row>
    <row r="61" spans="1:3" ht="15.75">
      <c r="A61" s="110" t="s">
        <v>156</v>
      </c>
      <c r="B61" s="74">
        <f>SUM(B53:B60)</f>
        <v>321</v>
      </c>
      <c r="C61" s="94">
        <f>SUM(C53:C60)</f>
        <v>680</v>
      </c>
    </row>
    <row r="62" spans="1:3" ht="12" customHeight="1">
      <c r="A62" s="95" t="s">
        <v>22</v>
      </c>
      <c r="B62" s="93">
        <f>B61+C61</f>
        <v>1001</v>
      </c>
      <c r="C62" s="109"/>
    </row>
    <row r="63" spans="1:3" ht="17.25">
      <c r="A63" s="111" t="s">
        <v>157</v>
      </c>
      <c r="B63" s="112" t="s">
        <v>4</v>
      </c>
      <c r="C63" s="112" t="s">
        <v>5</v>
      </c>
    </row>
    <row r="64" spans="1:3" ht="15.75">
      <c r="A64" s="82"/>
      <c r="B64" s="58" t="s">
        <v>25</v>
      </c>
      <c r="C64" s="58" t="s">
        <v>25</v>
      </c>
    </row>
    <row r="65" spans="1:3" ht="15.75">
      <c r="A65" s="72" t="s">
        <v>158</v>
      </c>
      <c r="B65" s="86">
        <v>60</v>
      </c>
      <c r="C65" s="47" t="s">
        <v>87</v>
      </c>
    </row>
    <row r="66" spans="1:3" ht="15.75">
      <c r="A66" s="72" t="s">
        <v>159</v>
      </c>
      <c r="B66" s="86">
        <v>25</v>
      </c>
      <c r="C66" s="47" t="s">
        <v>87</v>
      </c>
    </row>
    <row r="67" spans="1:3" ht="15.75">
      <c r="A67" s="72" t="s">
        <v>10</v>
      </c>
      <c r="B67" s="86">
        <v>20</v>
      </c>
      <c r="C67" s="47" t="s">
        <v>87</v>
      </c>
    </row>
    <row r="68" spans="1:3" ht="15.75">
      <c r="A68" s="72" t="s">
        <v>13</v>
      </c>
      <c r="B68" s="86">
        <v>15</v>
      </c>
      <c r="C68" s="47" t="s">
        <v>87</v>
      </c>
    </row>
    <row r="69" spans="1:3" ht="15.75">
      <c r="A69" s="72" t="s">
        <v>160</v>
      </c>
      <c r="B69" s="86">
        <v>15</v>
      </c>
      <c r="C69" s="47" t="s">
        <v>87</v>
      </c>
    </row>
    <row r="70" spans="1:3" ht="15.75">
      <c r="A70" s="72" t="s">
        <v>161</v>
      </c>
      <c r="B70" s="86">
        <v>115</v>
      </c>
      <c r="C70" s="47" t="s">
        <v>87</v>
      </c>
    </row>
    <row r="71" spans="1:3" ht="15.75">
      <c r="A71" s="72" t="s">
        <v>19</v>
      </c>
      <c r="B71" s="86">
        <v>50</v>
      </c>
      <c r="C71" s="47" t="s">
        <v>87</v>
      </c>
    </row>
    <row r="72" spans="1:3" ht="15.75">
      <c r="A72" s="72" t="s">
        <v>162</v>
      </c>
      <c r="B72" s="85">
        <v>40</v>
      </c>
      <c r="C72" s="47" t="s">
        <v>163</v>
      </c>
    </row>
    <row r="73" spans="1:3" ht="15.75">
      <c r="A73" s="72" t="s">
        <v>164</v>
      </c>
      <c r="B73" s="85">
        <v>40</v>
      </c>
      <c r="C73" s="47" t="s">
        <v>163</v>
      </c>
    </row>
    <row r="74" spans="1:3" ht="15.75">
      <c r="A74" s="113" t="s">
        <v>165</v>
      </c>
      <c r="B74" s="114">
        <f>SUM(B65:B73)</f>
        <v>380</v>
      </c>
      <c r="C74" s="115"/>
    </row>
    <row r="75" spans="1:3" ht="15.75">
      <c r="A75" s="95" t="s">
        <v>22</v>
      </c>
      <c r="B75" s="114">
        <f>B74+C74</f>
        <v>380</v>
      </c>
      <c r="C75" s="115"/>
    </row>
    <row r="76" spans="1:3" ht="15.75">
      <c r="A76" s="12" t="s">
        <v>166</v>
      </c>
      <c r="B76" s="104" t="s">
        <v>167</v>
      </c>
      <c r="C76" s="116" t="s">
        <v>5</v>
      </c>
    </row>
    <row r="77" spans="1:3" ht="15.75">
      <c r="A77" s="82"/>
      <c r="B77" s="57" t="s">
        <v>25</v>
      </c>
      <c r="C77" s="58" t="s">
        <v>25</v>
      </c>
    </row>
    <row r="78" spans="1:3" ht="15.75">
      <c r="A78" s="72" t="s">
        <v>168</v>
      </c>
      <c r="B78" s="86">
        <v>60</v>
      </c>
      <c r="C78" s="47" t="s">
        <v>87</v>
      </c>
    </row>
    <row r="79" spans="1:3" ht="15.75">
      <c r="A79" s="72" t="s">
        <v>13</v>
      </c>
      <c r="B79" s="86">
        <v>15</v>
      </c>
      <c r="C79" s="47" t="s">
        <v>87</v>
      </c>
    </row>
    <row r="80" spans="1:3" ht="15.75">
      <c r="A80" s="72" t="s">
        <v>161</v>
      </c>
      <c r="B80" s="86">
        <v>75</v>
      </c>
      <c r="C80" s="47" t="s">
        <v>87</v>
      </c>
    </row>
    <row r="81" spans="1:3" ht="15.75">
      <c r="A81" s="72" t="s">
        <v>19</v>
      </c>
      <c r="B81" s="86">
        <v>50</v>
      </c>
      <c r="C81" s="47" t="s">
        <v>87</v>
      </c>
    </row>
    <row r="82" spans="1:3" ht="15.75">
      <c r="A82" s="72" t="s">
        <v>169</v>
      </c>
      <c r="B82" s="86">
        <v>40</v>
      </c>
      <c r="C82" s="47" t="s">
        <v>87</v>
      </c>
    </row>
    <row r="83" spans="1:3" ht="15.75">
      <c r="A83" s="72" t="s">
        <v>170</v>
      </c>
      <c r="B83" s="86">
        <v>60</v>
      </c>
      <c r="C83" s="47" t="s">
        <v>87</v>
      </c>
    </row>
    <row r="84" spans="1:3" ht="15.75">
      <c r="A84" s="72" t="s">
        <v>30</v>
      </c>
      <c r="B84" s="86">
        <v>200</v>
      </c>
      <c r="C84" s="47" t="s">
        <v>87</v>
      </c>
    </row>
    <row r="85" spans="1:3" ht="15.75">
      <c r="A85" s="117" t="s">
        <v>165</v>
      </c>
      <c r="B85" s="114">
        <f>SUM(B78:B84)</f>
        <v>500</v>
      </c>
      <c r="C85" s="118"/>
    </row>
    <row r="86" spans="1:3" ht="15.75">
      <c r="A86" s="95" t="s">
        <v>22</v>
      </c>
      <c r="B86" s="114">
        <f>B85+C85</f>
        <v>500</v>
      </c>
      <c r="C86" s="118"/>
    </row>
    <row r="87" spans="1:3" ht="15.75">
      <c r="A87" s="46" t="s">
        <v>171</v>
      </c>
      <c r="B87" s="112" t="s">
        <v>4</v>
      </c>
      <c r="C87" s="112" t="s">
        <v>5</v>
      </c>
    </row>
    <row r="88" spans="1:3" ht="15.75">
      <c r="A88" s="82"/>
      <c r="B88" s="58" t="s">
        <v>25</v>
      </c>
      <c r="C88" s="58" t="s">
        <v>25</v>
      </c>
    </row>
    <row r="89" spans="1:3" ht="15.75">
      <c r="A89" s="72" t="s">
        <v>158</v>
      </c>
      <c r="B89" s="86">
        <v>50</v>
      </c>
      <c r="C89" s="47" t="s">
        <v>87</v>
      </c>
    </row>
    <row r="90" spans="1:3" ht="15.75">
      <c r="A90" s="72" t="s">
        <v>172</v>
      </c>
      <c r="B90" s="86">
        <v>40</v>
      </c>
      <c r="C90" s="47" t="s">
        <v>87</v>
      </c>
    </row>
    <row r="91" spans="1:3" ht="15.75">
      <c r="A91" s="72" t="s">
        <v>159</v>
      </c>
      <c r="B91" s="86">
        <v>25</v>
      </c>
      <c r="C91" s="47" t="s">
        <v>87</v>
      </c>
    </row>
    <row r="92" spans="1:3" ht="15.75">
      <c r="A92" s="72" t="s">
        <v>173</v>
      </c>
      <c r="B92" s="86">
        <v>30</v>
      </c>
      <c r="C92" s="47" t="s">
        <v>87</v>
      </c>
    </row>
    <row r="93" spans="1:3" ht="15.75">
      <c r="A93" s="72" t="s">
        <v>174</v>
      </c>
      <c r="B93" s="86">
        <v>20</v>
      </c>
      <c r="C93" s="47" t="s">
        <v>87</v>
      </c>
    </row>
    <row r="94" spans="1:3" ht="15.75">
      <c r="A94" s="72" t="s">
        <v>175</v>
      </c>
      <c r="B94" s="86">
        <v>10</v>
      </c>
      <c r="C94" s="47" t="s">
        <v>87</v>
      </c>
    </row>
    <row r="95" spans="1:3" ht="15.75">
      <c r="A95" s="72" t="s">
        <v>12</v>
      </c>
      <c r="B95" s="86">
        <v>10</v>
      </c>
      <c r="C95" s="47" t="s">
        <v>87</v>
      </c>
    </row>
    <row r="96" spans="1:3" ht="15.75">
      <c r="A96" s="72" t="s">
        <v>176</v>
      </c>
      <c r="B96" s="86">
        <v>10</v>
      </c>
      <c r="C96" s="47" t="s">
        <v>87</v>
      </c>
    </row>
    <row r="97" spans="1:3" ht="15.75">
      <c r="A97" s="72" t="s">
        <v>177</v>
      </c>
      <c r="B97" s="86">
        <v>10</v>
      </c>
      <c r="C97" s="47" t="s">
        <v>87</v>
      </c>
    </row>
    <row r="98" spans="1:3" ht="15.75">
      <c r="A98" s="72" t="s">
        <v>178</v>
      </c>
      <c r="B98" s="86">
        <v>10</v>
      </c>
      <c r="C98" s="47" t="s">
        <v>87</v>
      </c>
    </row>
    <row r="99" spans="1:3" ht="15.75">
      <c r="A99" s="72" t="s">
        <v>179</v>
      </c>
      <c r="B99" s="86">
        <v>15</v>
      </c>
      <c r="C99" s="47" t="s">
        <v>87</v>
      </c>
    </row>
    <row r="100" spans="1:3" ht="15.75">
      <c r="A100" s="72" t="s">
        <v>180</v>
      </c>
      <c r="B100" s="86">
        <v>130</v>
      </c>
      <c r="C100" s="47" t="s">
        <v>87</v>
      </c>
    </row>
    <row r="101" spans="1:3" ht="15.75">
      <c r="A101" s="72" t="s">
        <v>181</v>
      </c>
      <c r="B101" s="86">
        <v>50</v>
      </c>
      <c r="C101" s="47" t="s">
        <v>87</v>
      </c>
    </row>
    <row r="102" spans="1:3" ht="15.75">
      <c r="A102" s="113" t="s">
        <v>165</v>
      </c>
      <c r="B102" s="114">
        <f>SUM(B89:B101)</f>
        <v>410</v>
      </c>
      <c r="C102" s="115"/>
    </row>
    <row r="103" spans="1:3" ht="15.75">
      <c r="A103" s="95" t="s">
        <v>22</v>
      </c>
      <c r="B103" s="114">
        <f>B102+C102</f>
        <v>410</v>
      </c>
      <c r="C103" s="115"/>
    </row>
    <row r="104" spans="1:3" ht="15.75">
      <c r="A104" s="12" t="s">
        <v>182</v>
      </c>
      <c r="B104" s="104" t="s">
        <v>4</v>
      </c>
      <c r="C104" s="116" t="s">
        <v>5</v>
      </c>
    </row>
    <row r="105" spans="1:3" ht="15.75">
      <c r="A105" s="82"/>
      <c r="B105" s="57" t="s">
        <v>25</v>
      </c>
      <c r="C105" s="58" t="s">
        <v>25</v>
      </c>
    </row>
    <row r="106" spans="1:3" ht="15.75">
      <c r="A106" s="72" t="s">
        <v>183</v>
      </c>
      <c r="B106" s="86">
        <v>4</v>
      </c>
      <c r="C106" s="47" t="s">
        <v>87</v>
      </c>
    </row>
    <row r="107" spans="1:3" ht="15.75">
      <c r="A107" s="72" t="s">
        <v>161</v>
      </c>
      <c r="B107" s="86">
        <v>8</v>
      </c>
      <c r="C107" s="47" t="s">
        <v>87</v>
      </c>
    </row>
    <row r="108" spans="1:3" ht="15.75">
      <c r="A108" s="72" t="s">
        <v>13</v>
      </c>
      <c r="B108" s="86">
        <v>23</v>
      </c>
      <c r="C108" s="47" t="s">
        <v>87</v>
      </c>
    </row>
    <row r="109" spans="1:3" ht="15.75">
      <c r="A109" s="72" t="s">
        <v>184</v>
      </c>
      <c r="B109" s="86">
        <v>49</v>
      </c>
      <c r="C109" s="47" t="s">
        <v>87</v>
      </c>
    </row>
    <row r="110" spans="1:3" ht="15.75">
      <c r="A110" s="113" t="s">
        <v>165</v>
      </c>
      <c r="B110" s="114">
        <f>SUM(B106:B109)</f>
        <v>84</v>
      </c>
      <c r="C110" s="115"/>
    </row>
    <row r="111" spans="1:3" ht="15.75">
      <c r="A111" s="95" t="s">
        <v>22</v>
      </c>
      <c r="B111" s="114">
        <f>B110+C110</f>
        <v>84</v>
      </c>
      <c r="C111" s="115"/>
    </row>
    <row r="112" spans="1:3" ht="15.75">
      <c r="A112" s="12" t="s">
        <v>185</v>
      </c>
      <c r="B112" s="104" t="s">
        <v>4</v>
      </c>
      <c r="C112" s="116" t="s">
        <v>5</v>
      </c>
    </row>
    <row r="113" spans="1:3" ht="15.75">
      <c r="A113" s="82"/>
      <c r="B113" s="57" t="s">
        <v>25</v>
      </c>
      <c r="C113" s="58" t="s">
        <v>25</v>
      </c>
    </row>
    <row r="114" spans="1:3" ht="15.75">
      <c r="A114" s="72" t="s">
        <v>186</v>
      </c>
      <c r="B114" s="86">
        <v>13</v>
      </c>
      <c r="C114" s="47" t="s">
        <v>87</v>
      </c>
    </row>
    <row r="115" spans="1:3" ht="15.75">
      <c r="A115" s="72" t="s">
        <v>187</v>
      </c>
      <c r="B115" s="86">
        <v>13</v>
      </c>
      <c r="C115" s="47" t="s">
        <v>87</v>
      </c>
    </row>
    <row r="116" spans="1:3" ht="15.75">
      <c r="A116" s="72" t="s">
        <v>188</v>
      </c>
      <c r="B116" s="86">
        <v>13</v>
      </c>
      <c r="C116" s="47" t="s">
        <v>87</v>
      </c>
    </row>
    <row r="117" spans="1:3" ht="15.75">
      <c r="A117" s="72" t="s">
        <v>189</v>
      </c>
      <c r="B117" s="86">
        <v>21</v>
      </c>
      <c r="C117" s="47" t="s">
        <v>87</v>
      </c>
    </row>
    <row r="118" spans="1:3" ht="15.75">
      <c r="A118" s="113" t="s">
        <v>165</v>
      </c>
      <c r="B118" s="114">
        <v>60</v>
      </c>
      <c r="C118" s="115"/>
    </row>
    <row r="119" spans="1:3" ht="15.75">
      <c r="A119" s="95" t="s">
        <v>22</v>
      </c>
      <c r="B119" s="114">
        <f>B118+C118</f>
        <v>60</v>
      </c>
      <c r="C119" s="115"/>
    </row>
    <row r="120" spans="1:3" ht="17.25">
      <c r="A120" s="119" t="s">
        <v>190</v>
      </c>
      <c r="B120" s="112" t="s">
        <v>4</v>
      </c>
      <c r="C120" s="112" t="s">
        <v>5</v>
      </c>
    </row>
    <row r="121" spans="1:3" ht="15.75">
      <c r="A121" s="82"/>
      <c r="B121" s="58" t="s">
        <v>25</v>
      </c>
      <c r="C121" s="58" t="s">
        <v>25</v>
      </c>
    </row>
    <row r="122" spans="1:3" ht="15.75">
      <c r="A122" s="72" t="s">
        <v>191</v>
      </c>
      <c r="B122" s="86">
        <v>60</v>
      </c>
      <c r="C122" s="47" t="s">
        <v>87</v>
      </c>
    </row>
    <row r="123" spans="1:3" ht="15.75">
      <c r="A123" s="72" t="s">
        <v>192</v>
      </c>
      <c r="B123" s="86">
        <v>20</v>
      </c>
      <c r="C123" s="87"/>
    </row>
    <row r="124" spans="1:3" ht="15.75">
      <c r="A124" s="72" t="s">
        <v>193</v>
      </c>
      <c r="B124" s="86">
        <v>14</v>
      </c>
      <c r="C124" s="47" t="s">
        <v>87</v>
      </c>
    </row>
    <row r="125" spans="1:3" ht="15.75">
      <c r="A125" s="113" t="s">
        <v>165</v>
      </c>
      <c r="B125" s="114">
        <v>94</v>
      </c>
      <c r="C125" s="115"/>
    </row>
    <row r="126" spans="1:3" ht="15.75">
      <c r="A126" s="95" t="s">
        <v>22</v>
      </c>
      <c r="B126" s="114">
        <f>B125+C125</f>
        <v>94</v>
      </c>
      <c r="C126" s="115"/>
    </row>
    <row r="127" spans="1:3" ht="17.25">
      <c r="A127" s="105" t="s">
        <v>194</v>
      </c>
      <c r="B127" s="104" t="s">
        <v>4</v>
      </c>
      <c r="C127" s="116" t="s">
        <v>5</v>
      </c>
    </row>
    <row r="128" spans="1:3" ht="15.75">
      <c r="A128" s="82"/>
      <c r="B128" s="104" t="s">
        <v>195</v>
      </c>
      <c r="C128" s="116" t="s">
        <v>195</v>
      </c>
    </row>
    <row r="129" spans="1:3" ht="15.75">
      <c r="A129" s="72" t="s">
        <v>196</v>
      </c>
      <c r="B129" s="86">
        <v>100</v>
      </c>
      <c r="C129" s="87"/>
    </row>
    <row r="130" spans="1:3" ht="15.75">
      <c r="A130" s="72" t="s">
        <v>197</v>
      </c>
      <c r="B130" s="86">
        <v>100</v>
      </c>
      <c r="C130" s="87"/>
    </row>
    <row r="131" spans="1:3" ht="15.75">
      <c r="A131" s="72" t="s">
        <v>198</v>
      </c>
      <c r="B131" s="86">
        <v>50</v>
      </c>
      <c r="C131" s="87"/>
    </row>
    <row r="132" spans="1:3" ht="15.75">
      <c r="A132" s="72" t="s">
        <v>199</v>
      </c>
      <c r="B132" s="86">
        <v>35</v>
      </c>
      <c r="C132" s="47" t="s">
        <v>87</v>
      </c>
    </row>
    <row r="133" spans="1:3" ht="15.75">
      <c r="A133" s="72" t="s">
        <v>200</v>
      </c>
      <c r="B133" s="86">
        <v>38</v>
      </c>
      <c r="C133" s="47" t="s">
        <v>87</v>
      </c>
    </row>
    <row r="134" spans="1:3" ht="15.75">
      <c r="A134" s="72" t="s">
        <v>13</v>
      </c>
      <c r="B134" s="86">
        <v>18</v>
      </c>
      <c r="C134" s="47" t="s">
        <v>87</v>
      </c>
    </row>
    <row r="135" spans="1:3" ht="15.75">
      <c r="A135" s="72" t="s">
        <v>184</v>
      </c>
      <c r="B135" s="86">
        <v>49</v>
      </c>
      <c r="C135" s="47" t="s">
        <v>87</v>
      </c>
    </row>
    <row r="136" spans="1:3" ht="15.75">
      <c r="A136" s="72" t="s">
        <v>201</v>
      </c>
      <c r="B136" s="86">
        <v>100</v>
      </c>
      <c r="C136" s="87"/>
    </row>
    <row r="137" spans="1:3" ht="15.75">
      <c r="A137" s="72" t="s">
        <v>202</v>
      </c>
      <c r="B137" s="86"/>
      <c r="C137" s="87">
        <v>200</v>
      </c>
    </row>
    <row r="138" spans="1:3" ht="15.75">
      <c r="A138" s="113" t="s">
        <v>165</v>
      </c>
      <c r="B138" s="114">
        <f>SUM(B129:B137)</f>
        <v>490</v>
      </c>
      <c r="C138" s="120">
        <f>SUM(C129:C137)</f>
        <v>200</v>
      </c>
    </row>
    <row r="139" spans="1:3" ht="15.75">
      <c r="A139" s="95" t="s">
        <v>22</v>
      </c>
      <c r="B139" s="114">
        <f>B138+C138</f>
        <v>690</v>
      </c>
      <c r="C139" s="115"/>
    </row>
    <row r="140" spans="1:3" ht="17.25">
      <c r="A140" s="121" t="s">
        <v>203</v>
      </c>
      <c r="B140" s="104" t="s">
        <v>4</v>
      </c>
      <c r="C140" s="116" t="s">
        <v>5</v>
      </c>
    </row>
    <row r="141" spans="1:3" ht="15.75">
      <c r="A141" s="82"/>
      <c r="B141" s="57" t="s">
        <v>25</v>
      </c>
      <c r="C141" s="58" t="s">
        <v>25</v>
      </c>
    </row>
    <row r="142" spans="1:3" ht="15.75">
      <c r="A142" s="72" t="s">
        <v>204</v>
      </c>
      <c r="B142" s="86">
        <v>100</v>
      </c>
      <c r="C142" s="87"/>
    </row>
    <row r="143" spans="1:3" ht="15.75">
      <c r="A143" s="72" t="s">
        <v>147</v>
      </c>
      <c r="B143" s="86">
        <v>135</v>
      </c>
      <c r="C143" s="47" t="s">
        <v>87</v>
      </c>
    </row>
    <row r="144" spans="1:3" ht="15.75">
      <c r="A144" s="72" t="s">
        <v>13</v>
      </c>
      <c r="B144" s="86">
        <v>28</v>
      </c>
      <c r="C144" s="47" t="s">
        <v>87</v>
      </c>
    </row>
    <row r="145" spans="1:3" ht="15.75">
      <c r="A145" s="72" t="s">
        <v>14</v>
      </c>
      <c r="B145" s="86">
        <v>52</v>
      </c>
      <c r="C145" s="47" t="s">
        <v>87</v>
      </c>
    </row>
    <row r="146" spans="1:3" ht="15.75">
      <c r="A146" s="72" t="s">
        <v>189</v>
      </c>
      <c r="B146" s="86">
        <v>21</v>
      </c>
      <c r="C146" s="47" t="s">
        <v>87</v>
      </c>
    </row>
    <row r="147" spans="1:3" ht="15.75">
      <c r="A147" s="72" t="s">
        <v>30</v>
      </c>
      <c r="B147" s="86">
        <v>200</v>
      </c>
      <c r="C147" s="47" t="s">
        <v>87</v>
      </c>
    </row>
    <row r="148" spans="1:3" ht="15.75">
      <c r="A148" s="113" t="s">
        <v>165</v>
      </c>
      <c r="B148" s="114">
        <f>SUM(B142:B147)</f>
        <v>536</v>
      </c>
      <c r="C148" s="118"/>
    </row>
    <row r="149" spans="1:3" ht="15.75">
      <c r="A149" s="95" t="s">
        <v>22</v>
      </c>
      <c r="B149" s="114">
        <f>B148+C148</f>
        <v>536</v>
      </c>
      <c r="C149" s="118"/>
    </row>
    <row r="150" spans="1:3" ht="15.75">
      <c r="A150" s="46" t="s">
        <v>205</v>
      </c>
      <c r="B150" s="112" t="s">
        <v>4</v>
      </c>
      <c r="C150" s="112" t="s">
        <v>5</v>
      </c>
    </row>
    <row r="151" spans="1:3" ht="15.75">
      <c r="A151" s="82"/>
      <c r="B151" s="58" t="s">
        <v>25</v>
      </c>
      <c r="C151" s="58" t="s">
        <v>25</v>
      </c>
    </row>
    <row r="152" spans="1:3" ht="15.75">
      <c r="A152" s="72" t="s">
        <v>147</v>
      </c>
      <c r="B152" s="86">
        <v>135</v>
      </c>
      <c r="C152" s="47" t="s">
        <v>87</v>
      </c>
    </row>
    <row r="153" spans="1:3" ht="15.75">
      <c r="A153" s="72" t="s">
        <v>13</v>
      </c>
      <c r="B153" s="86">
        <v>20</v>
      </c>
      <c r="C153" s="47" t="s">
        <v>87</v>
      </c>
    </row>
    <row r="154" spans="1:3" ht="15.75">
      <c r="A154" s="72" t="s">
        <v>14</v>
      </c>
      <c r="B154" s="86">
        <v>30</v>
      </c>
      <c r="C154" s="47" t="s">
        <v>87</v>
      </c>
    </row>
    <row r="155" spans="1:3" ht="15.75">
      <c r="A155" s="72" t="s">
        <v>202</v>
      </c>
      <c r="B155" s="86">
        <v>200</v>
      </c>
      <c r="C155" s="47"/>
    </row>
    <row r="156" spans="1:3" ht="15.75">
      <c r="A156" s="72" t="s">
        <v>19</v>
      </c>
      <c r="B156" s="86">
        <v>36</v>
      </c>
      <c r="C156" s="47" t="s">
        <v>87</v>
      </c>
    </row>
    <row r="157" spans="1:3" ht="15.75">
      <c r="A157" s="72" t="s">
        <v>206</v>
      </c>
      <c r="B157" s="86">
        <v>40</v>
      </c>
      <c r="C157" s="47" t="s">
        <v>87</v>
      </c>
    </row>
    <row r="158" spans="1:3" ht="15.75">
      <c r="A158" s="72" t="s">
        <v>164</v>
      </c>
      <c r="B158" s="86">
        <v>36</v>
      </c>
      <c r="C158" s="47" t="s">
        <v>87</v>
      </c>
    </row>
    <row r="159" spans="1:3" ht="15.75">
      <c r="A159" s="113" t="s">
        <v>165</v>
      </c>
      <c r="B159" s="114">
        <f>SUM(B152:B158)</f>
        <v>497</v>
      </c>
      <c r="C159" s="118"/>
    </row>
    <row r="160" spans="1:3" ht="15.75">
      <c r="A160" s="95" t="s">
        <v>22</v>
      </c>
      <c r="B160" s="114">
        <f>B159+C159</f>
        <v>497</v>
      </c>
      <c r="C160" s="118"/>
    </row>
    <row r="161" spans="1:3" ht="15.75">
      <c r="A161" s="9" t="s">
        <v>207</v>
      </c>
      <c r="B161" s="104" t="s">
        <v>4</v>
      </c>
      <c r="C161" s="116" t="s">
        <v>5</v>
      </c>
    </row>
    <row r="162" spans="1:3" ht="15.75">
      <c r="A162" s="82"/>
      <c r="B162" s="57" t="s">
        <v>25</v>
      </c>
      <c r="C162" s="58" t="s">
        <v>25</v>
      </c>
    </row>
    <row r="163" spans="1:3" ht="15.75">
      <c r="A163" s="72" t="s">
        <v>208</v>
      </c>
      <c r="B163" s="86">
        <v>40</v>
      </c>
      <c r="C163" s="47" t="s">
        <v>87</v>
      </c>
    </row>
    <row r="164" spans="1:3" ht="15.75">
      <c r="A164" s="72" t="s">
        <v>209</v>
      </c>
      <c r="B164" s="86">
        <v>20</v>
      </c>
      <c r="C164" s="47" t="s">
        <v>87</v>
      </c>
    </row>
    <row r="165" spans="1:3" ht="15.75">
      <c r="A165" s="72" t="s">
        <v>11</v>
      </c>
      <c r="B165" s="86">
        <v>7</v>
      </c>
      <c r="C165" s="47" t="s">
        <v>87</v>
      </c>
    </row>
    <row r="166" spans="1:3" ht="15.75">
      <c r="A166" s="72" t="s">
        <v>12</v>
      </c>
      <c r="B166" s="86">
        <v>12</v>
      </c>
      <c r="C166" s="47" t="s">
        <v>87</v>
      </c>
    </row>
    <row r="167" spans="1:3" ht="15.75">
      <c r="A167" s="72" t="s">
        <v>210</v>
      </c>
      <c r="B167" s="86">
        <v>12</v>
      </c>
      <c r="C167" s="47" t="s">
        <v>87</v>
      </c>
    </row>
    <row r="168" spans="1:3" ht="15.75">
      <c r="A168" s="72" t="s">
        <v>13</v>
      </c>
      <c r="B168" s="86">
        <v>7</v>
      </c>
      <c r="C168" s="47" t="s">
        <v>87</v>
      </c>
    </row>
    <row r="169" spans="1:3" ht="15.75">
      <c r="A169" s="72" t="s">
        <v>211</v>
      </c>
      <c r="B169" s="86">
        <v>7</v>
      </c>
      <c r="C169" s="47" t="s">
        <v>87</v>
      </c>
    </row>
    <row r="170" spans="1:3" ht="15.75">
      <c r="A170" s="72" t="s">
        <v>164</v>
      </c>
      <c r="B170" s="86">
        <v>79</v>
      </c>
      <c r="C170" s="47" t="s">
        <v>87</v>
      </c>
    </row>
    <row r="171" spans="1:3" ht="15.75">
      <c r="A171" s="72" t="s">
        <v>19</v>
      </c>
      <c r="B171" s="86">
        <v>12</v>
      </c>
      <c r="C171" s="47" t="s">
        <v>87</v>
      </c>
    </row>
    <row r="172" spans="1:3" ht="15.75">
      <c r="A172" s="113" t="s">
        <v>212</v>
      </c>
      <c r="B172" s="114">
        <f>SUM(B163:B171)</f>
        <v>196</v>
      </c>
      <c r="C172" s="115"/>
    </row>
    <row r="173" spans="1:3" ht="15.75">
      <c r="A173" s="95" t="s">
        <v>22</v>
      </c>
      <c r="B173" s="114">
        <f>B172+C172</f>
        <v>196</v>
      </c>
      <c r="C173" s="115"/>
    </row>
    <row r="174" spans="1:3" ht="15.75">
      <c r="A174" s="122" t="s">
        <v>213</v>
      </c>
      <c r="B174" s="112" t="s">
        <v>4</v>
      </c>
      <c r="C174" s="112" t="s">
        <v>5</v>
      </c>
    </row>
    <row r="175" spans="1:3" ht="15.75">
      <c r="A175" s="82"/>
      <c r="B175" s="58" t="s">
        <v>25</v>
      </c>
      <c r="C175" s="58" t="s">
        <v>25</v>
      </c>
    </row>
    <row r="176" spans="1:3" ht="15.75">
      <c r="A176" s="72" t="s">
        <v>214</v>
      </c>
      <c r="B176" s="86">
        <v>80</v>
      </c>
      <c r="C176" s="47" t="s">
        <v>87</v>
      </c>
    </row>
    <row r="177" spans="1:3" ht="15.75">
      <c r="A177" s="72" t="s">
        <v>215</v>
      </c>
      <c r="B177" s="86">
        <v>90</v>
      </c>
      <c r="C177" s="47" t="s">
        <v>87</v>
      </c>
    </row>
    <row r="178" spans="1:3" ht="15.75">
      <c r="A178" s="72" t="s">
        <v>216</v>
      </c>
      <c r="B178" s="86">
        <v>20</v>
      </c>
      <c r="C178" s="47" t="s">
        <v>87</v>
      </c>
    </row>
    <row r="179" spans="1:3" ht="15.75">
      <c r="A179" s="72" t="s">
        <v>12</v>
      </c>
      <c r="B179" s="86">
        <v>11</v>
      </c>
      <c r="C179" s="47" t="s">
        <v>87</v>
      </c>
    </row>
    <row r="180" spans="1:3" ht="15.75">
      <c r="A180" s="72" t="s">
        <v>13</v>
      </c>
      <c r="B180" s="86">
        <v>20</v>
      </c>
      <c r="C180" s="47" t="s">
        <v>87</v>
      </c>
    </row>
    <row r="181" spans="1:3" ht="15.75">
      <c r="A181" s="72" t="s">
        <v>217</v>
      </c>
      <c r="B181" s="86">
        <v>15</v>
      </c>
      <c r="C181" s="47" t="s">
        <v>87</v>
      </c>
    </row>
    <row r="182" spans="1:3" ht="15.75">
      <c r="A182" s="72" t="s">
        <v>14</v>
      </c>
      <c r="B182" s="86">
        <v>24</v>
      </c>
      <c r="C182" s="47" t="s">
        <v>87</v>
      </c>
    </row>
    <row r="183" spans="1:3" ht="15.75">
      <c r="A183" s="72" t="s">
        <v>30</v>
      </c>
      <c r="B183" s="86">
        <v>450</v>
      </c>
      <c r="C183" s="47" t="s">
        <v>87</v>
      </c>
    </row>
    <row r="184" spans="1:3" ht="15.75">
      <c r="A184" s="72" t="s">
        <v>218</v>
      </c>
      <c r="B184" s="86">
        <v>60</v>
      </c>
      <c r="C184" s="47" t="s">
        <v>87</v>
      </c>
    </row>
    <row r="185" spans="1:3" ht="15.75">
      <c r="A185" s="72" t="s">
        <v>19</v>
      </c>
      <c r="B185" s="86">
        <v>12</v>
      </c>
      <c r="C185" s="47" t="s">
        <v>87</v>
      </c>
    </row>
    <row r="186" spans="1:3" ht="15.75">
      <c r="A186" s="113" t="s">
        <v>165</v>
      </c>
      <c r="B186" s="114">
        <f>SUM(B176:B185)</f>
        <v>782</v>
      </c>
      <c r="C186" s="115"/>
    </row>
    <row r="187" spans="1:3" ht="15.75">
      <c r="A187" s="95" t="s">
        <v>22</v>
      </c>
      <c r="B187" s="114">
        <f>B186+C186</f>
        <v>782</v>
      </c>
      <c r="C187" s="115"/>
    </row>
    <row r="188" spans="1:3" ht="15.75">
      <c r="A188" s="123" t="s">
        <v>219</v>
      </c>
      <c r="B188" s="104" t="s">
        <v>4</v>
      </c>
      <c r="C188" s="116" t="s">
        <v>5</v>
      </c>
    </row>
    <row r="189" spans="1:3" ht="15.75">
      <c r="A189" s="82"/>
      <c r="B189" s="57" t="s">
        <v>25</v>
      </c>
      <c r="C189" s="58" t="s">
        <v>25</v>
      </c>
    </row>
    <row r="190" spans="1:3" ht="31.5">
      <c r="A190" s="83" t="s">
        <v>220</v>
      </c>
      <c r="B190" s="48" t="s">
        <v>87</v>
      </c>
      <c r="C190" s="124" t="s">
        <v>221</v>
      </c>
    </row>
    <row r="191" spans="1:3" ht="15.75">
      <c r="A191" s="72" t="s">
        <v>222</v>
      </c>
      <c r="B191" s="48">
        <v>36</v>
      </c>
      <c r="C191" s="47" t="s">
        <v>87</v>
      </c>
    </row>
    <row r="192" spans="1:3" ht="15.75">
      <c r="A192" s="72" t="s">
        <v>223</v>
      </c>
      <c r="B192" s="86">
        <v>26</v>
      </c>
      <c r="C192" s="47" t="s">
        <v>87</v>
      </c>
    </row>
    <row r="193" spans="1:3" ht="15.75">
      <c r="A193" s="72" t="s">
        <v>224</v>
      </c>
      <c r="B193" s="86">
        <v>100</v>
      </c>
      <c r="C193" s="47" t="s">
        <v>87</v>
      </c>
    </row>
    <row r="194" spans="1:3" ht="15.75">
      <c r="A194" s="72" t="s">
        <v>144</v>
      </c>
      <c r="B194" s="86">
        <v>36</v>
      </c>
      <c r="C194" s="47" t="s">
        <v>87</v>
      </c>
    </row>
    <row r="195" spans="1:3" ht="15.75">
      <c r="A195" s="72" t="s">
        <v>184</v>
      </c>
      <c r="B195" s="86">
        <v>120</v>
      </c>
      <c r="C195" s="47" t="s">
        <v>87</v>
      </c>
    </row>
    <row r="196" spans="1:3" ht="15.75">
      <c r="A196" s="72" t="s">
        <v>225</v>
      </c>
      <c r="B196" s="86">
        <v>190</v>
      </c>
      <c r="C196" s="47" t="s">
        <v>87</v>
      </c>
    </row>
    <row r="197" spans="1:3" ht="15.75">
      <c r="A197" s="72" t="s">
        <v>226</v>
      </c>
      <c r="B197" s="86">
        <v>12</v>
      </c>
      <c r="C197" s="47" t="s">
        <v>87</v>
      </c>
    </row>
    <row r="198" spans="1:3" ht="15.75">
      <c r="A198" s="72" t="s">
        <v>227</v>
      </c>
      <c r="B198" s="86">
        <v>80</v>
      </c>
      <c r="C198" s="47" t="s">
        <v>87</v>
      </c>
    </row>
    <row r="199" spans="1:3" ht="15.75">
      <c r="A199" s="72" t="s">
        <v>228</v>
      </c>
      <c r="B199" s="86">
        <v>50</v>
      </c>
      <c r="C199" s="47" t="s">
        <v>87</v>
      </c>
    </row>
    <row r="200" spans="1:3" ht="15.75">
      <c r="A200" s="72" t="s">
        <v>229</v>
      </c>
      <c r="B200" s="48" t="s">
        <v>87</v>
      </c>
      <c r="C200" s="89">
        <v>100</v>
      </c>
    </row>
    <row r="201" spans="1:3" ht="15.75">
      <c r="A201" s="72" t="s">
        <v>140</v>
      </c>
      <c r="B201" s="48" t="s">
        <v>87</v>
      </c>
      <c r="C201" s="89">
        <v>400</v>
      </c>
    </row>
    <row r="202" spans="1:3" ht="15.75">
      <c r="A202" s="72" t="s">
        <v>230</v>
      </c>
      <c r="B202" s="48" t="s">
        <v>87</v>
      </c>
      <c r="C202" s="89">
        <v>240</v>
      </c>
    </row>
    <row r="203" spans="1:3" ht="15.75">
      <c r="A203" s="113" t="s">
        <v>231</v>
      </c>
      <c r="B203" s="114">
        <f>SUM(B191:B202)</f>
        <v>650</v>
      </c>
      <c r="C203" s="120">
        <f>SUM(C200:C202)+200</f>
        <v>940</v>
      </c>
    </row>
    <row r="204" spans="1:3" ht="15.75">
      <c r="A204" s="95" t="s">
        <v>22</v>
      </c>
      <c r="B204" s="114">
        <f>B203+C203</f>
        <v>1590</v>
      </c>
      <c r="C204" s="115"/>
    </row>
    <row r="205" spans="1:3" ht="17.25">
      <c r="A205" s="122" t="s">
        <v>232</v>
      </c>
      <c r="B205" s="112" t="s">
        <v>4</v>
      </c>
      <c r="C205" s="112" t="s">
        <v>5</v>
      </c>
    </row>
    <row r="206" spans="1:3" ht="15.75">
      <c r="A206" s="82"/>
      <c r="B206" s="58" t="s">
        <v>25</v>
      </c>
      <c r="C206" s="58" t="s">
        <v>25</v>
      </c>
    </row>
    <row r="207" spans="1:3" ht="15.75">
      <c r="A207" s="72" t="s">
        <v>233</v>
      </c>
      <c r="B207" s="86">
        <v>20</v>
      </c>
      <c r="C207" s="47" t="s">
        <v>87</v>
      </c>
    </row>
    <row r="208" spans="1:3" ht="15.75">
      <c r="A208" s="72" t="s">
        <v>189</v>
      </c>
      <c r="B208" s="86">
        <v>30</v>
      </c>
      <c r="C208" s="47" t="s">
        <v>87</v>
      </c>
    </row>
    <row r="209" spans="1:3" ht="15.75">
      <c r="A209" s="117" t="s">
        <v>165</v>
      </c>
      <c r="B209" s="114">
        <v>50</v>
      </c>
      <c r="C209" s="115"/>
    </row>
    <row r="210" spans="1:3" ht="15.75">
      <c r="A210" s="95" t="s">
        <v>22</v>
      </c>
      <c r="B210" s="114">
        <f>B209+C209</f>
        <v>50</v>
      </c>
      <c r="C210" s="115"/>
    </row>
    <row r="211" ht="20.25" customHeight="1">
      <c r="A211" s="125" t="s">
        <v>234</v>
      </c>
    </row>
    <row r="212" spans="1:3" ht="15.75">
      <c r="A212" s="72" t="s">
        <v>235</v>
      </c>
      <c r="B212" s="126"/>
      <c r="C212" s="127">
        <v>26</v>
      </c>
    </row>
    <row r="213" spans="1:3" ht="15.75">
      <c r="A213" s="72" t="s">
        <v>16</v>
      </c>
      <c r="B213" s="126">
        <v>26</v>
      </c>
      <c r="C213" s="87"/>
    </row>
    <row r="214" spans="1:3" ht="15.75">
      <c r="A214" s="72" t="s">
        <v>236</v>
      </c>
      <c r="B214" s="126">
        <v>50</v>
      </c>
      <c r="C214" s="87"/>
    </row>
    <row r="215" spans="1:3" ht="15.75">
      <c r="A215" s="72" t="s">
        <v>237</v>
      </c>
      <c r="B215" s="126">
        <v>23</v>
      </c>
      <c r="C215" s="87"/>
    </row>
    <row r="216" spans="1:3" ht="15.75">
      <c r="A216" s="72" t="s">
        <v>238</v>
      </c>
      <c r="B216" s="126">
        <v>80</v>
      </c>
      <c r="C216" s="87"/>
    </row>
    <row r="217" spans="1:3" ht="15.75">
      <c r="A217" s="72" t="s">
        <v>161</v>
      </c>
      <c r="B217" s="126">
        <v>20</v>
      </c>
      <c r="C217" s="87"/>
    </row>
    <row r="218" spans="1:3" ht="15.75">
      <c r="A218" s="128" t="s">
        <v>239</v>
      </c>
      <c r="B218" s="129">
        <f>SUM(B213:B217)</f>
        <v>199</v>
      </c>
      <c r="C218" s="130">
        <f>SUM(C212:C217)</f>
        <v>26</v>
      </c>
    </row>
    <row r="219" spans="1:3" ht="15.75">
      <c r="A219" s="95" t="s">
        <v>22</v>
      </c>
      <c r="B219" s="129">
        <f>B218+C218</f>
        <v>225</v>
      </c>
      <c r="C219" s="131"/>
    </row>
    <row r="220" spans="1:3" ht="15">
      <c r="A220" s="82"/>
      <c r="B220" s="88"/>
      <c r="C220" s="132"/>
    </row>
    <row r="221" ht="15.75">
      <c r="A221" s="101" t="s">
        <v>240</v>
      </c>
    </row>
    <row r="222" spans="1:3" ht="15.75">
      <c r="A222" s="72" t="s">
        <v>26</v>
      </c>
      <c r="B222" s="48" t="s">
        <v>87</v>
      </c>
      <c r="C222" s="89">
        <v>53</v>
      </c>
    </row>
    <row r="223" spans="1:3" ht="15.75">
      <c r="A223" s="72" t="s">
        <v>241</v>
      </c>
      <c r="B223" s="85">
        <v>4</v>
      </c>
      <c r="C223" s="47" t="s">
        <v>87</v>
      </c>
    </row>
    <row r="224" spans="1:3" ht="15.75">
      <c r="A224" s="72" t="s">
        <v>242</v>
      </c>
      <c r="B224" s="86">
        <v>8</v>
      </c>
      <c r="C224" s="47" t="s">
        <v>87</v>
      </c>
    </row>
    <row r="225" spans="1:3" ht="15.75">
      <c r="A225" s="72" t="s">
        <v>243</v>
      </c>
      <c r="B225" s="86">
        <v>23</v>
      </c>
      <c r="C225" s="47" t="s">
        <v>87</v>
      </c>
    </row>
    <row r="226" spans="1:3" ht="15.75">
      <c r="A226" s="72" t="s">
        <v>244</v>
      </c>
      <c r="B226" s="86">
        <v>49</v>
      </c>
      <c r="C226" s="47" t="s">
        <v>87</v>
      </c>
    </row>
    <row r="227" spans="1:3" ht="15.75">
      <c r="A227" s="72" t="s">
        <v>245</v>
      </c>
      <c r="B227" s="48" t="s">
        <v>87</v>
      </c>
      <c r="C227" s="89">
        <v>192</v>
      </c>
    </row>
    <row r="228" spans="1:3" ht="15.75">
      <c r="A228" s="113" t="s">
        <v>246</v>
      </c>
      <c r="B228" s="114">
        <f>SUM(B222:B227)</f>
        <v>84</v>
      </c>
      <c r="C228" s="120">
        <f>SUM(C222:C227)</f>
        <v>245</v>
      </c>
    </row>
    <row r="229" spans="1:3" ht="15.75">
      <c r="A229" s="95" t="s">
        <v>22</v>
      </c>
      <c r="B229" s="114">
        <f>B228+C228</f>
        <v>329</v>
      </c>
      <c r="C229" s="115"/>
    </row>
    <row r="230" spans="1:3" ht="15">
      <c r="A230" s="133"/>
      <c r="B230" s="134"/>
      <c r="C230" s="42"/>
    </row>
    <row r="231" spans="1:3" ht="15.75">
      <c r="A231" s="46" t="s">
        <v>247</v>
      </c>
      <c r="B231" s="135" t="s">
        <v>4</v>
      </c>
      <c r="C231" s="136" t="s">
        <v>5</v>
      </c>
    </row>
    <row r="232" spans="1:3" ht="34.5" customHeight="1">
      <c r="A232" s="72" t="s">
        <v>248</v>
      </c>
      <c r="B232" s="13" t="s">
        <v>249</v>
      </c>
      <c r="C232" s="47" t="s">
        <v>87</v>
      </c>
    </row>
    <row r="233" spans="1:3" ht="58.5">
      <c r="A233" s="72" t="s">
        <v>250</v>
      </c>
      <c r="B233" s="13" t="s">
        <v>251</v>
      </c>
      <c r="C233" s="47" t="s">
        <v>87</v>
      </c>
    </row>
    <row r="234" spans="1:3" ht="18.75" customHeight="1">
      <c r="A234" s="12" t="s">
        <v>252</v>
      </c>
      <c r="B234" s="48" t="s">
        <v>87</v>
      </c>
      <c r="C234" s="76" t="s">
        <v>87</v>
      </c>
    </row>
    <row r="235" spans="1:3" ht="18.75">
      <c r="A235" s="72" t="s">
        <v>253</v>
      </c>
      <c r="B235" s="137" t="s">
        <v>254</v>
      </c>
      <c r="C235" s="47" t="s">
        <v>87</v>
      </c>
    </row>
    <row r="236" spans="1:3" ht="15.75">
      <c r="A236" s="72" t="s">
        <v>255</v>
      </c>
      <c r="B236" s="86" t="s">
        <v>256</v>
      </c>
      <c r="C236" s="87"/>
    </row>
    <row r="237" spans="1:3" ht="15.75">
      <c r="A237" s="72" t="s">
        <v>257</v>
      </c>
      <c r="B237" s="86" t="s">
        <v>258</v>
      </c>
      <c r="C237" s="89" t="s">
        <v>259</v>
      </c>
    </row>
    <row r="238" spans="1:3" ht="15">
      <c r="A238" s="138"/>
      <c r="B238" s="139"/>
      <c r="C238" s="139"/>
    </row>
    <row r="239" spans="1:3" ht="15">
      <c r="A239" s="138"/>
      <c r="B239" s="139"/>
      <c r="C239" s="139"/>
    </row>
    <row r="240" spans="1:3" ht="18.75">
      <c r="A240" s="140" t="s">
        <v>260</v>
      </c>
      <c r="B240" s="141" t="s">
        <v>87</v>
      </c>
      <c r="C240" s="142" t="s">
        <v>87</v>
      </c>
    </row>
    <row r="241" spans="1:3" ht="15.75">
      <c r="A241" s="105" t="s">
        <v>136</v>
      </c>
      <c r="B241" s="143" t="s">
        <v>261</v>
      </c>
      <c r="C241" s="144">
        <v>60</v>
      </c>
    </row>
    <row r="242" spans="1:3" ht="15.75">
      <c r="A242" s="9" t="s">
        <v>262</v>
      </c>
      <c r="B242" s="86" t="s">
        <v>261</v>
      </c>
      <c r="C242" s="89">
        <v>85</v>
      </c>
    </row>
    <row r="243" spans="1:3" ht="15.75">
      <c r="A243" s="9" t="s">
        <v>263</v>
      </c>
      <c r="B243" s="86" t="s">
        <v>261</v>
      </c>
      <c r="C243" s="89">
        <v>42</v>
      </c>
    </row>
    <row r="244" spans="1:3" ht="15.75">
      <c r="A244" s="9" t="s">
        <v>264</v>
      </c>
      <c r="B244" s="86" t="s">
        <v>261</v>
      </c>
      <c r="C244" s="89">
        <v>67</v>
      </c>
    </row>
    <row r="245" spans="1:3" ht="15.75">
      <c r="A245" s="9" t="s">
        <v>265</v>
      </c>
      <c r="B245" s="86" t="s">
        <v>266</v>
      </c>
      <c r="C245" s="89">
        <v>8.4</v>
      </c>
    </row>
    <row r="246" spans="1:3" ht="15.75">
      <c r="A246" s="9" t="s">
        <v>267</v>
      </c>
      <c r="B246" s="86" t="s">
        <v>261</v>
      </c>
      <c r="C246" s="89">
        <v>10</v>
      </c>
    </row>
    <row r="247" spans="1:3" ht="15.75">
      <c r="A247" s="9" t="s">
        <v>268</v>
      </c>
      <c r="B247" s="86" t="s">
        <v>269</v>
      </c>
      <c r="C247" s="89">
        <v>4</v>
      </c>
    </row>
    <row r="248" spans="1:3" ht="15">
      <c r="A248" s="68"/>
      <c r="B248" s="139"/>
      <c r="C248" s="139"/>
    </row>
    <row r="249" spans="1:3" ht="18.75">
      <c r="A249" s="140" t="s">
        <v>270</v>
      </c>
      <c r="B249" s="141"/>
      <c r="C249" s="141" t="s">
        <v>87</v>
      </c>
    </row>
    <row r="250" spans="1:3" ht="15.75">
      <c r="A250" s="72" t="s">
        <v>271</v>
      </c>
      <c r="B250" s="145" t="s">
        <v>272</v>
      </c>
      <c r="C250" s="144">
        <v>18</v>
      </c>
    </row>
    <row r="251" spans="1:3" ht="15.75">
      <c r="A251" s="72" t="s">
        <v>273</v>
      </c>
      <c r="B251" s="86" t="s">
        <v>274</v>
      </c>
      <c r="C251" s="89">
        <v>60</v>
      </c>
    </row>
    <row r="252" spans="1:3" ht="15.75">
      <c r="A252" s="72" t="s">
        <v>275</v>
      </c>
      <c r="B252" s="86" t="s">
        <v>276</v>
      </c>
      <c r="C252" s="89">
        <v>10</v>
      </c>
    </row>
    <row r="253" spans="1:3" ht="15.75">
      <c r="A253" s="72" t="s">
        <v>277</v>
      </c>
      <c r="B253" s="86" t="s">
        <v>278</v>
      </c>
      <c r="C253" s="89">
        <v>49</v>
      </c>
    </row>
    <row r="254" spans="1:3" ht="15.75">
      <c r="A254" s="72"/>
      <c r="B254" s="86"/>
      <c r="C254" s="89"/>
    </row>
    <row r="255" spans="1:3" ht="18.75">
      <c r="A255" s="146" t="s">
        <v>279</v>
      </c>
      <c r="B255" s="86"/>
      <c r="C255" s="89"/>
    </row>
    <row r="256" spans="1:3" ht="15.75">
      <c r="A256" s="72" t="s">
        <v>280</v>
      </c>
      <c r="B256" s="86" t="s">
        <v>281</v>
      </c>
      <c r="C256" s="89">
        <v>6</v>
      </c>
    </row>
    <row r="257" spans="1:3" s="68" customFormat="1" ht="15.75">
      <c r="A257" s="72" t="s">
        <v>282</v>
      </c>
      <c r="B257" s="86" t="s">
        <v>261</v>
      </c>
      <c r="C257" s="89">
        <v>3</v>
      </c>
    </row>
    <row r="258" spans="1:3" ht="15.75">
      <c r="A258" s="72" t="s">
        <v>283</v>
      </c>
      <c r="B258" s="86" t="s">
        <v>269</v>
      </c>
      <c r="C258" s="87">
        <v>4</v>
      </c>
    </row>
    <row r="259" spans="1:3" ht="15.75">
      <c r="A259" s="72"/>
      <c r="B259" s="86"/>
      <c r="C259" s="87"/>
    </row>
    <row r="260" spans="1:3" ht="18.75">
      <c r="A260" s="146" t="s">
        <v>284</v>
      </c>
      <c r="B260" s="48" t="s">
        <v>87</v>
      </c>
      <c r="C260" s="76" t="s">
        <v>87</v>
      </c>
    </row>
    <row r="261" spans="1:3" ht="15.75">
      <c r="A261" s="72" t="s">
        <v>285</v>
      </c>
      <c r="B261" s="147" t="s">
        <v>286</v>
      </c>
      <c r="C261" s="89">
        <v>0.24</v>
      </c>
    </row>
    <row r="262" spans="1:3" ht="15.75">
      <c r="A262" s="72" t="s">
        <v>287</v>
      </c>
      <c r="B262" s="86" t="s">
        <v>288</v>
      </c>
      <c r="C262" s="89">
        <v>1.2</v>
      </c>
    </row>
    <row r="263" spans="1:3" ht="15">
      <c r="A263" s="82"/>
      <c r="B263" s="148"/>
      <c r="C263" s="149"/>
    </row>
    <row r="264" spans="1:3" ht="15.75">
      <c r="A264" s="12" t="s">
        <v>289</v>
      </c>
      <c r="B264" s="148"/>
      <c r="C264" s="149"/>
    </row>
    <row r="265" spans="1:3" ht="15.75">
      <c r="A265" s="9" t="s">
        <v>87</v>
      </c>
      <c r="B265" s="137" t="s">
        <v>288</v>
      </c>
      <c r="C265" s="42">
        <v>20</v>
      </c>
    </row>
    <row r="266" spans="1:3" ht="29.25" customHeight="1">
      <c r="A266" s="111" t="s">
        <v>290</v>
      </c>
      <c r="B266" s="150" t="s">
        <v>4</v>
      </c>
      <c r="C266" s="25" t="s">
        <v>5</v>
      </c>
    </row>
    <row r="267" spans="1:3" ht="31.5">
      <c r="A267" s="82"/>
      <c r="B267" s="151" t="s">
        <v>291</v>
      </c>
      <c r="C267" s="152" t="s">
        <v>292</v>
      </c>
    </row>
    <row r="268" spans="1:3" ht="15.75">
      <c r="A268" s="72" t="s">
        <v>293</v>
      </c>
      <c r="B268" s="88"/>
      <c r="C268" s="84" t="s">
        <v>294</v>
      </c>
    </row>
    <row r="269" spans="1:3" ht="15.75">
      <c r="A269" s="72" t="s">
        <v>295</v>
      </c>
      <c r="B269" s="88"/>
      <c r="C269" s="89">
        <v>10</v>
      </c>
    </row>
    <row r="270" ht="15.75">
      <c r="A270" s="101" t="s">
        <v>296</v>
      </c>
    </row>
    <row r="271" ht="15.75">
      <c r="A271" s="101" t="s">
        <v>297</v>
      </c>
    </row>
    <row r="272" spans="1:3" ht="15.75">
      <c r="A272" s="72" t="s">
        <v>298</v>
      </c>
      <c r="C272" s="153">
        <v>0.5</v>
      </c>
    </row>
    <row r="273" spans="1:3" ht="15.75">
      <c r="A273" s="72" t="s">
        <v>299</v>
      </c>
      <c r="C273" s="153">
        <v>0.8</v>
      </c>
    </row>
  </sheetData>
  <sheetProtection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&amp;CPagina &amp;P</oddFooter>
  </headerFooter>
  <rowBreaks count="8" manualBreakCount="8">
    <brk id="27" max="65535" man="1"/>
    <brk id="62" max="65535" man="1"/>
    <brk id="86" max="65535" man="1"/>
    <brk id="119" max="65535" man="1"/>
    <brk id="149" max="65535" man="1"/>
    <brk id="173" max="65535" man="1"/>
    <brk id="204" max="65535" man="1"/>
    <brk id="23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6">
      <selection activeCell="A58" sqref="A58"/>
    </sheetView>
  </sheetViews>
  <sheetFormatPr defaultColWidth="11.7109375" defaultRowHeight="12.75"/>
  <cols>
    <col min="1" max="1" width="99.421875" style="0" customWidth="1"/>
    <col min="2" max="2" width="13.421875" style="0" customWidth="1"/>
  </cols>
  <sheetData>
    <row r="1" ht="15.75">
      <c r="A1" s="154" t="s">
        <v>300</v>
      </c>
    </row>
    <row r="2" spans="1:3" ht="29.25">
      <c r="A2" s="28" t="s">
        <v>301</v>
      </c>
      <c r="B2" s="29" t="s">
        <v>4</v>
      </c>
      <c r="C2" s="30" t="s">
        <v>5</v>
      </c>
    </row>
    <row r="3" spans="1:3" ht="17.25">
      <c r="A3" s="12" t="s">
        <v>302</v>
      </c>
      <c r="B3" s="71" t="s">
        <v>303</v>
      </c>
      <c r="C3" s="155" t="s">
        <v>304</v>
      </c>
    </row>
    <row r="4" spans="1:3" ht="15">
      <c r="A4" s="78" t="s">
        <v>305</v>
      </c>
      <c r="B4" s="88"/>
      <c r="C4" s="50">
        <v>1</v>
      </c>
    </row>
    <row r="5" spans="1:3" ht="15">
      <c r="A5" s="78" t="s">
        <v>306</v>
      </c>
      <c r="B5" s="88"/>
      <c r="C5" s="50">
        <v>22</v>
      </c>
    </row>
    <row r="6" ht="12.75">
      <c r="A6" s="87"/>
    </row>
    <row r="7" spans="1:3" ht="15.75">
      <c r="A7" s="12" t="s">
        <v>307</v>
      </c>
      <c r="B7" s="88"/>
      <c r="C7" s="50"/>
    </row>
    <row r="8" spans="1:3" ht="15">
      <c r="A8" s="15" t="s">
        <v>308</v>
      </c>
      <c r="B8" s="88">
        <v>2</v>
      </c>
      <c r="C8" s="50">
        <v>1</v>
      </c>
    </row>
    <row r="9" spans="1:3" ht="15.75">
      <c r="A9" s="12" t="s">
        <v>309</v>
      </c>
      <c r="B9" s="88"/>
      <c r="C9" s="87"/>
    </row>
    <row r="10" spans="1:3" ht="15">
      <c r="A10" s="15" t="s">
        <v>310</v>
      </c>
      <c r="B10" s="88">
        <v>1.5</v>
      </c>
      <c r="C10" s="87"/>
    </row>
    <row r="11" spans="1:3" ht="15">
      <c r="A11" s="15" t="s">
        <v>311</v>
      </c>
      <c r="B11" s="88">
        <v>2</v>
      </c>
      <c r="C11" s="87"/>
    </row>
    <row r="12" spans="1:3" ht="15">
      <c r="A12" s="15" t="s">
        <v>312</v>
      </c>
      <c r="B12" s="88">
        <v>1</v>
      </c>
      <c r="C12" s="87"/>
    </row>
    <row r="13" spans="1:3" ht="15">
      <c r="A13" s="15" t="s">
        <v>313</v>
      </c>
      <c r="B13" s="88">
        <v>7</v>
      </c>
      <c r="C13" s="87"/>
    </row>
    <row r="14" spans="1:3" ht="15">
      <c r="A14" s="15" t="s">
        <v>314</v>
      </c>
      <c r="B14" s="88"/>
      <c r="C14" s="87"/>
    </row>
    <row r="15" ht="15.75">
      <c r="A15" s="101" t="s">
        <v>315</v>
      </c>
    </row>
    <row r="16" spans="1:3" ht="15">
      <c r="A16" s="78" t="s">
        <v>316</v>
      </c>
      <c r="B16" s="88"/>
      <c r="C16" s="132"/>
    </row>
    <row r="17" spans="1:3" ht="15.75">
      <c r="A17" s="9" t="s">
        <v>317</v>
      </c>
      <c r="B17" s="88"/>
      <c r="C17" s="156" t="s">
        <v>318</v>
      </c>
    </row>
    <row r="18" spans="1:3" ht="15">
      <c r="A18" s="82"/>
      <c r="B18" s="88"/>
      <c r="C18" s="156" t="s">
        <v>318</v>
      </c>
    </row>
    <row r="19" ht="15.75">
      <c r="A19" s="157" t="s">
        <v>319</v>
      </c>
    </row>
    <row r="20" spans="1:2" ht="15.75">
      <c r="A20" s="54" t="s">
        <v>320</v>
      </c>
      <c r="B20" s="158" t="s">
        <v>321</v>
      </c>
    </row>
    <row r="21" spans="1:3" ht="14.25">
      <c r="A21" s="82" t="s">
        <v>3</v>
      </c>
      <c r="B21" s="57" t="s">
        <v>322</v>
      </c>
      <c r="C21" s="155" t="s">
        <v>304</v>
      </c>
    </row>
    <row r="22" ht="15.75">
      <c r="A22" s="101" t="s">
        <v>323</v>
      </c>
    </row>
    <row r="23" spans="1:3" ht="15">
      <c r="A23" s="15" t="s">
        <v>324</v>
      </c>
      <c r="B23" s="88">
        <v>12</v>
      </c>
      <c r="C23" s="132"/>
    </row>
    <row r="24" spans="1:3" ht="15">
      <c r="A24" s="15" t="s">
        <v>325</v>
      </c>
      <c r="B24" s="88">
        <v>12</v>
      </c>
      <c r="C24" s="132"/>
    </row>
    <row r="25" ht="15.75">
      <c r="A25" s="101" t="s">
        <v>326</v>
      </c>
    </row>
    <row r="26" spans="1:3" ht="15">
      <c r="A26" s="15" t="s">
        <v>327</v>
      </c>
      <c r="B26" s="88">
        <v>30</v>
      </c>
      <c r="C26" s="132"/>
    </row>
    <row r="27" spans="1:3" ht="15.75">
      <c r="A27" s="72" t="s">
        <v>328</v>
      </c>
      <c r="B27" s="88">
        <v>30</v>
      </c>
      <c r="C27" s="132"/>
    </row>
    <row r="28" ht="15.75">
      <c r="A28" s="101" t="s">
        <v>329</v>
      </c>
    </row>
    <row r="29" spans="1:3" ht="15">
      <c r="A29" s="9" t="s">
        <v>330</v>
      </c>
      <c r="B29" s="88">
        <v>30</v>
      </c>
      <c r="C29" s="132"/>
    </row>
    <row r="30" ht="15.75">
      <c r="A30" s="101" t="s">
        <v>331</v>
      </c>
    </row>
    <row r="31" spans="1:3" ht="15.75">
      <c r="A31" s="15" t="s">
        <v>332</v>
      </c>
      <c r="B31" s="88"/>
      <c r="C31" s="159">
        <v>1</v>
      </c>
    </row>
    <row r="32" ht="15.75">
      <c r="A32" s="101" t="s">
        <v>333</v>
      </c>
    </row>
    <row r="33" spans="1:3" ht="15">
      <c r="A33" s="15" t="s">
        <v>334</v>
      </c>
      <c r="B33" s="88"/>
      <c r="C33" s="132">
        <v>15</v>
      </c>
    </row>
    <row r="34" spans="1:3" ht="15">
      <c r="A34" s="9" t="s">
        <v>335</v>
      </c>
      <c r="B34" s="88"/>
      <c r="C34" s="132">
        <v>15</v>
      </c>
    </row>
    <row r="35" spans="1:3" ht="15.75">
      <c r="A35" s="9" t="s">
        <v>336</v>
      </c>
      <c r="B35" s="48" t="s">
        <v>87</v>
      </c>
      <c r="C35" s="160" t="s">
        <v>337</v>
      </c>
    </row>
    <row r="36" spans="1:3" ht="15.75">
      <c r="A36" s="9" t="s">
        <v>338</v>
      </c>
      <c r="B36" s="48" t="s">
        <v>87</v>
      </c>
      <c r="C36" s="160" t="s">
        <v>339</v>
      </c>
    </row>
    <row r="37" ht="15.75">
      <c r="A37" s="161" t="s">
        <v>340</v>
      </c>
    </row>
    <row r="38" spans="1:2" ht="15.75">
      <c r="A38" s="28" t="s">
        <v>341</v>
      </c>
      <c r="B38" s="136" t="s">
        <v>342</v>
      </c>
    </row>
    <row r="39" spans="1:2" ht="15.75">
      <c r="A39" s="12" t="s">
        <v>343</v>
      </c>
      <c r="B39" s="50" t="s">
        <v>344</v>
      </c>
    </row>
    <row r="40" spans="1:2" ht="15">
      <c r="A40" s="15" t="s">
        <v>345</v>
      </c>
      <c r="B40" s="50" t="s">
        <v>346</v>
      </c>
    </row>
    <row r="41" spans="1:2" ht="15">
      <c r="A41" s="15" t="s">
        <v>347</v>
      </c>
      <c r="B41" s="50" t="s">
        <v>348</v>
      </c>
    </row>
    <row r="42" ht="31.5">
      <c r="A42" s="162" t="s">
        <v>349</v>
      </c>
    </row>
    <row r="43" spans="1:2" ht="15.75">
      <c r="A43" s="163" t="s">
        <v>350</v>
      </c>
      <c r="B43" s="50" t="s">
        <v>348</v>
      </c>
    </row>
    <row r="44" spans="1:2" ht="15.75">
      <c r="A44" s="9" t="s">
        <v>351</v>
      </c>
      <c r="B44" s="50" t="s">
        <v>352</v>
      </c>
    </row>
    <row r="45" spans="1:2" ht="15.75">
      <c r="A45" s="9" t="s">
        <v>353</v>
      </c>
      <c r="B45" s="50" t="s">
        <v>354</v>
      </c>
    </row>
    <row r="46" spans="1:3" ht="15.75">
      <c r="A46" s="72" t="s">
        <v>355</v>
      </c>
      <c r="B46" s="23" t="s">
        <v>356</v>
      </c>
      <c r="C46" t="s">
        <v>357</v>
      </c>
    </row>
    <row r="47" spans="1:2" ht="15.75">
      <c r="A47" s="72" t="s">
        <v>358</v>
      </c>
      <c r="B47" s="50" t="s">
        <v>359</v>
      </c>
    </row>
    <row r="48" spans="1:2" ht="15.75">
      <c r="A48" s="72" t="s">
        <v>360</v>
      </c>
      <c r="B48" s="50" t="s">
        <v>361</v>
      </c>
    </row>
    <row r="49" spans="1:2" ht="15.75">
      <c r="A49" s="72" t="s">
        <v>362</v>
      </c>
      <c r="B49" s="50" t="s">
        <v>359</v>
      </c>
    </row>
    <row r="50" spans="1:2" ht="15.75">
      <c r="A50" s="72" t="s">
        <v>363</v>
      </c>
      <c r="B50" s="50" t="s">
        <v>364</v>
      </c>
    </row>
    <row r="51" spans="1:2" ht="15.75">
      <c r="A51" s="72" t="s">
        <v>365</v>
      </c>
      <c r="B51" s="50" t="s">
        <v>366</v>
      </c>
    </row>
    <row r="52" spans="1:2" ht="15.75">
      <c r="A52" s="72" t="s">
        <v>367</v>
      </c>
      <c r="B52" s="50" t="s">
        <v>368</v>
      </c>
    </row>
    <row r="53" spans="1:2" ht="15.75">
      <c r="A53" s="72" t="s">
        <v>369</v>
      </c>
      <c r="B53" s="50" t="s">
        <v>370</v>
      </c>
    </row>
    <row r="54" spans="1:2" ht="15.75">
      <c r="A54" s="72" t="s">
        <v>371</v>
      </c>
      <c r="B54" s="50" t="s">
        <v>372</v>
      </c>
    </row>
    <row r="55" spans="1:2" ht="15.75">
      <c r="A55" s="72" t="s">
        <v>373</v>
      </c>
      <c r="B55" s="164" t="s">
        <v>374</v>
      </c>
    </row>
    <row r="56" ht="12.75">
      <c r="A56" s="132"/>
    </row>
    <row r="57" ht="15.75">
      <c r="A57" s="165" t="s">
        <v>401</v>
      </c>
    </row>
    <row r="58" spans="1:2" ht="15">
      <c r="A58" s="15" t="s">
        <v>375</v>
      </c>
      <c r="B58" s="50" t="s">
        <v>376</v>
      </c>
    </row>
    <row r="59" spans="1:2" ht="15">
      <c r="A59" s="15" t="s">
        <v>377</v>
      </c>
      <c r="B59" s="50" t="s">
        <v>378</v>
      </c>
    </row>
    <row r="60" spans="1:2" ht="15">
      <c r="A60" s="15" t="s">
        <v>379</v>
      </c>
      <c r="B60" s="50" t="s">
        <v>380</v>
      </c>
    </row>
    <row r="61" spans="1:2" ht="15">
      <c r="A61" s="15" t="s">
        <v>381</v>
      </c>
      <c r="B61" s="50" t="s">
        <v>376</v>
      </c>
    </row>
    <row r="62" spans="1:2" ht="15">
      <c r="A62" s="15" t="s">
        <v>382</v>
      </c>
      <c r="B62" s="50" t="s">
        <v>378</v>
      </c>
    </row>
    <row r="63" spans="1:2" ht="15">
      <c r="A63" s="15" t="s">
        <v>10</v>
      </c>
      <c r="B63" s="50" t="s">
        <v>383</v>
      </c>
    </row>
    <row r="64" spans="1:2" ht="15">
      <c r="A64" s="15" t="s">
        <v>384</v>
      </c>
      <c r="B64" s="50" t="s">
        <v>383</v>
      </c>
    </row>
    <row r="65" spans="1:2" ht="15">
      <c r="A65" s="15" t="s">
        <v>385</v>
      </c>
      <c r="B65" s="50" t="s">
        <v>386</v>
      </c>
    </row>
    <row r="66" spans="1:2" ht="15">
      <c r="A66" s="15" t="s">
        <v>387</v>
      </c>
      <c r="B66" s="50" t="s">
        <v>383</v>
      </c>
    </row>
    <row r="67" spans="1:2" ht="15">
      <c r="A67" s="15" t="s">
        <v>159</v>
      </c>
      <c r="B67" s="50" t="s">
        <v>378</v>
      </c>
    </row>
    <row r="68" spans="1:2" ht="15">
      <c r="A68" s="15" t="s">
        <v>388</v>
      </c>
      <c r="B68" s="50" t="s">
        <v>348</v>
      </c>
    </row>
    <row r="69" spans="1:2" ht="15">
      <c r="A69" s="15" t="s">
        <v>389</v>
      </c>
      <c r="B69" s="50" t="s">
        <v>359</v>
      </c>
    </row>
    <row r="70" spans="1:2" ht="15">
      <c r="A70" s="15" t="s">
        <v>390</v>
      </c>
      <c r="B70" s="50" t="s">
        <v>391</v>
      </c>
    </row>
    <row r="71" spans="1:2" ht="15">
      <c r="A71" s="15" t="s">
        <v>392</v>
      </c>
      <c r="B71" s="50" t="s">
        <v>391</v>
      </c>
    </row>
    <row r="72" spans="1:2" ht="15">
      <c r="A72" s="15" t="s">
        <v>393</v>
      </c>
      <c r="B72" s="50" t="s">
        <v>394</v>
      </c>
    </row>
    <row r="73" spans="1:2" ht="15">
      <c r="A73" s="15" t="s">
        <v>395</v>
      </c>
      <c r="B73" s="50" t="s">
        <v>396</v>
      </c>
    </row>
    <row r="74" spans="1:2" ht="15">
      <c r="A74" s="15" t="s">
        <v>397</v>
      </c>
      <c r="B74" s="50" t="s">
        <v>398</v>
      </c>
    </row>
    <row r="75" spans="1:2" ht="15">
      <c r="A75" s="15" t="s">
        <v>399</v>
      </c>
      <c r="B75" s="50" t="s">
        <v>361</v>
      </c>
    </row>
    <row r="76" ht="12.75">
      <c r="A76" s="161"/>
    </row>
    <row r="77" ht="24">
      <c r="A77" s="166" t="s">
        <v>400</v>
      </c>
    </row>
    <row r="78" ht="12.75">
      <c r="A78" s="161"/>
    </row>
  </sheetData>
  <sheetProtection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&amp;CPagina &amp;P</oddFooter>
  </headerFooter>
  <rowBreaks count="3" manualBreakCount="3">
    <brk id="18" max="65535" man="1"/>
    <brk id="36" max="65535" man="1"/>
    <brk id="56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7109375" defaultRowHeight="12.75"/>
  <sheetData/>
  <sheetProtection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Stortoni</dc:creator>
  <cp:keywords/>
  <dc:description/>
  <cp:lastModifiedBy>Valentina Stortoni</cp:lastModifiedBy>
  <cp:lastPrinted>2006-07-14T07:19:02Z</cp:lastPrinted>
  <dcterms:created xsi:type="dcterms:W3CDTF">2006-03-13T13:04:34Z</dcterms:created>
  <dcterms:modified xsi:type="dcterms:W3CDTF">2016-05-11T11:55:51Z</dcterms:modified>
  <cp:category/>
  <cp:version/>
  <cp:contentType/>
  <cp:contentStatus/>
  <cp:revision>58</cp:revision>
</cp:coreProperties>
</file>