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laziocrea-my.sharepoint.com/personal/roberta_pala_laziocrea_it/Documents/Desktop/"/>
    </mc:Choice>
  </mc:AlternateContent>
  <xr:revisionPtr revIDLastSave="0" documentId="8_{49264EDC-83B6-442A-A098-A9C5C26ACE92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dati di partenza" sheetId="1" r:id="rId1"/>
    <sheet name="UCS Istituzioni formative" sheetId="2" r:id="rId2"/>
  </sheets>
  <definedNames>
    <definedName name="_Hlk37170467" localSheetId="1">'UCS Istituzioni formative'!$E$4</definedName>
    <definedName name="_xlnm.Print_Area" localSheetId="0">'dati di partenza'!$A$1:$G$22</definedName>
    <definedName name="_xlnm.Print_Area" localSheetId="1">'UCS Istituzioni formative'!$A$1:$F$31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2" l="1"/>
  <c r="B28" i="2"/>
  <c r="C29" i="2" l="1"/>
  <c r="B29" i="2"/>
  <c r="F21" i="1"/>
  <c r="F22" i="1" s="1"/>
  <c r="G21" i="1"/>
  <c r="G22" i="1" s="1"/>
  <c r="G9" i="1"/>
  <c r="G10" i="1" s="1"/>
  <c r="F9" i="1"/>
  <c r="F10" i="1" s="1"/>
  <c r="C21" i="1"/>
  <c r="C22" i="1" s="1"/>
  <c r="B21" i="1"/>
  <c r="B22" i="1" s="1"/>
  <c r="C9" i="1"/>
  <c r="C10" i="1" s="1"/>
  <c r="B9" i="1"/>
  <c r="B10" i="1" l="1"/>
</calcChain>
</file>

<file path=xl/sharedStrings.xml><?xml version="1.0" encoding="utf-8"?>
<sst xmlns="http://schemas.openxmlformats.org/spreadsheetml/2006/main" count="63" uniqueCount="23">
  <si>
    <t>UCS da nota</t>
  </si>
  <si>
    <t>UCS da atto delegato Reg. (UE) 2021/702</t>
  </si>
  <si>
    <t>I ipotesi (solo docenti fascia B)</t>
  </si>
  <si>
    <t>1, 2 e 3 anno</t>
  </si>
  <si>
    <t>4  anno</t>
  </si>
  <si>
    <t>UCS ora corso Fascia B</t>
  </si>
  <si>
    <t>UCS ora allievo</t>
  </si>
  <si>
    <t>Ore percorso</t>
  </si>
  <si>
    <t>Numero allievi</t>
  </si>
  <si>
    <t>Costo totale</t>
  </si>
  <si>
    <t>UCS ora allievo totale</t>
  </si>
  <si>
    <t>II ipotesi (docenti fascia B e fascia C)</t>
  </si>
  <si>
    <t>% ore fascia B</t>
  </si>
  <si>
    <t>UCS ora corso Fascia C</t>
  </si>
  <si>
    <t>% ore fascia C</t>
  </si>
  <si>
    <t>*</t>
  </si>
  <si>
    <t xml:space="preserve">N.B. * per il calcolo del costo del progetto, selezionare la colonna relativa all'annualità (eliminando l'altra) e inserire il numero degli allievi previsto </t>
  </si>
  <si>
    <t>Avviso pubblico per la presentazione di progetti relativi ai percorsi di istruzione e formazione professionale (IeFP) con modalità di apprendimento duale  - Anno formativo 2025/2026</t>
  </si>
  <si>
    <t>Anno formativo 2025/2026</t>
  </si>
  <si>
    <t>Istituzione Formativa…..........………………….                                      Sede di ………………………………………..</t>
  </si>
  <si>
    <t>Percorso di …................................(indicare se primo, secondo, terzo o quarto anno)</t>
  </si>
  <si>
    <t>Figura professionale…………</t>
  </si>
  <si>
    <t>SCHEDA FINANZIARIA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</si>
</sst>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.0000\ _€_-;\-* #,##0.0000\ _€_-;_-* &quot;-&quot;??\ _€_-;_-@_-"/>
    <numFmt numFmtId="167" formatCode="_-* #,##0.000000\ _€_-;\-* #,##0.000000\ _€_-;_-* &quot;-&quot;??\ _€_-;_-@_-"/>
    <numFmt numFmtId="168" formatCode="_-* #,##0\ _€_-;\-* #,##0\ _€_-;_-* &quot;-&quot;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2F5496"/>
      <name val="Times New Roman"/>
      <family val="1"/>
    </font>
    <font>
      <sz val="12"/>
      <color rgb="FF2F5496"/>
      <name val="Times New Roman"/>
      <family val="1"/>
    </font>
    <font>
      <b/>
      <sz val="11"/>
      <color rgb="FFFF0000"/>
      <name val="Calibri"/>
      <family val="2"/>
      <scheme val="minor"/>
    </font>
    <font>
      <b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164" fontId="0" fillId="0" borderId="0" xfId="1" applyFont="1"/>
    <xf numFmtId="0" fontId="2" fillId="0" borderId="0" xfId="0" applyFont="1"/>
    <xf numFmtId="164" fontId="2" fillId="0" borderId="0" xfId="1" applyFont="1"/>
    <xf numFmtId="0" fontId="2" fillId="2" borderId="0" xfId="0" applyFont="1" applyFill="1"/>
    <xf numFmtId="164" fontId="2" fillId="2" borderId="0" xfId="1" applyFont="1" applyFill="1"/>
    <xf numFmtId="0" fontId="2" fillId="0" borderId="0" xfId="0" applyFont="1" applyAlignment="1">
      <alignment horizontal="center"/>
    </xf>
    <xf numFmtId="0" fontId="0" fillId="3" borderId="0" xfId="0" applyFill="1"/>
    <xf numFmtId="164" fontId="0" fillId="3" borderId="0" xfId="1" applyFont="1" applyFill="1"/>
    <xf numFmtId="0" fontId="0" fillId="4" borderId="0" xfId="0" applyFill="1"/>
    <xf numFmtId="9" fontId="0" fillId="4" borderId="0" xfId="1" applyNumberFormat="1" applyFont="1" applyFill="1"/>
    <xf numFmtId="9" fontId="0" fillId="0" borderId="0" xfId="2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/>
    <xf numFmtId="0" fontId="2" fillId="2" borderId="1" xfId="0" applyFont="1" applyFill="1" applyBorder="1"/>
    <xf numFmtId="0" fontId="2" fillId="0" borderId="1" xfId="0" applyFont="1" applyBorder="1" applyAlignment="1">
      <alignment horizontal="center"/>
    </xf>
    <xf numFmtId="0" fontId="0" fillId="6" borderId="1" xfId="0" applyFill="1" applyBorder="1"/>
    <xf numFmtId="164" fontId="0" fillId="6" borderId="1" xfId="1" applyFont="1" applyFill="1" applyBorder="1" applyAlignment="1"/>
    <xf numFmtId="164" fontId="0" fillId="6" borderId="1" xfId="1" applyFont="1" applyFill="1" applyBorder="1" applyAlignment="1">
      <alignment horizontal="right"/>
    </xf>
    <xf numFmtId="9" fontId="0" fillId="6" borderId="1" xfId="1" applyNumberFormat="1" applyFont="1" applyFill="1" applyBorder="1" applyAlignment="1">
      <alignment horizontal="right"/>
    </xf>
    <xf numFmtId="165" fontId="0" fillId="5" borderId="1" xfId="1" applyNumberFormat="1" applyFont="1" applyFill="1" applyBorder="1" applyAlignment="1">
      <alignment horizontal="right"/>
    </xf>
    <xf numFmtId="164" fontId="0" fillId="0" borderId="0" xfId="0" applyNumberFormat="1"/>
    <xf numFmtId="166" fontId="0" fillId="0" borderId="0" xfId="0" applyNumberFormat="1"/>
    <xf numFmtId="167" fontId="0" fillId="0" borderId="0" xfId="0" applyNumberFormat="1"/>
    <xf numFmtId="164" fontId="2" fillId="5" borderId="1" xfId="1" applyFont="1" applyFill="1" applyBorder="1" applyAlignment="1">
      <alignment horizontal="right"/>
    </xf>
    <xf numFmtId="164" fontId="2" fillId="2" borderId="1" xfId="1" applyFont="1" applyFill="1" applyBorder="1" applyAlignment="1">
      <alignment horizontal="right"/>
    </xf>
    <xf numFmtId="0" fontId="0" fillId="0" borderId="0" xfId="0"/>
    <xf numFmtId="168" fontId="0" fillId="0" borderId="1" xfId="1" applyNumberFormat="1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0" fillId="0" borderId="0" xfId="0"/>
    <xf numFmtId="0" fontId="7" fillId="0" borderId="0" xfId="0" applyFont="1" applyAlignment="1">
      <alignment horizontal="center" vertical="center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331471</xdr:colOff>
      <xdr:row>0</xdr:row>
      <xdr:rowOff>47625</xdr:rowOff>
    </xdr:from>
    <xdr:to>
      <xdr:col>1</xdr:col>
      <xdr:colOff>1143001</xdr:colOff>
      <xdr:row>7</xdr:row>
      <xdr:rowOff>196215</xdr:rowOff>
    </xdr:to>
    <xdr:sp macro="" textlink="">
      <xdr:nvSpPr>
        <xdr:cNvPr id="1032" name="Rettangolo 21">
          <a:extLst>
            <a:ext uri="{FF2B5EF4-FFF2-40B4-BE49-F238E27FC236}">
              <a16:creationId xmlns:a16="http://schemas.microsoft.com/office/drawing/2014/main" id="{85A45E27-D91F-469D-A1C0-4558816502E7}"/>
            </a:ext>
          </a:extLst>
        </xdr:cNvPr>
        <xdr:cNvSpPr>
          <a:spLocks noChangeArrowheads="1"/>
        </xdr:cNvSpPr>
      </xdr:nvSpPr>
      <xdr:spPr bwMode="auto">
        <a:xfrm>
          <a:off x="331471" y="47625"/>
          <a:ext cx="2526030" cy="171069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556260</xdr:colOff>
      <xdr:row>1</xdr:row>
      <xdr:rowOff>152401</xdr:rowOff>
    </xdr:from>
    <xdr:to>
      <xdr:col>4</xdr:col>
      <xdr:colOff>1072515</xdr:colOff>
      <xdr:row>4</xdr:row>
      <xdr:rowOff>175260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DFC1E558-5520-395D-0CDC-8C2FC3AD8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73040" y="335281"/>
          <a:ext cx="2779395" cy="10363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opLeftCell="A4" workbookViewId="0">
      <selection activeCell="A4" sqref="A1:XFD1048576"/>
    </sheetView>
  </sheetViews>
  <sheetFormatPr defaultRowHeight="14.4" x14ac:dyDescent="0.3"/>
  <cols>
    <col min="1" max="1" width="20.44140625" bestFit="1" customWidth="1"/>
    <col min="2" max="2" width="15.6640625" customWidth="1"/>
    <col min="3" max="3" width="15.44140625" customWidth="1"/>
    <col min="5" max="5" width="20.44140625" bestFit="1" customWidth="1"/>
    <col min="6" max="7" width="13.109375" bestFit="1" customWidth="1"/>
  </cols>
  <sheetData>
    <row r="1" spans="1:9" x14ac:dyDescent="0.3">
      <c r="A1" s="2" t="s">
        <v>0</v>
      </c>
      <c r="E1" s="2" t="s">
        <v>1</v>
      </c>
    </row>
    <row r="2" spans="1:9" x14ac:dyDescent="0.3">
      <c r="A2" s="2"/>
    </row>
    <row r="3" spans="1:9" x14ac:dyDescent="0.3">
      <c r="A3" s="2" t="s">
        <v>2</v>
      </c>
      <c r="E3" s="2" t="s">
        <v>2</v>
      </c>
    </row>
    <row r="4" spans="1:9" x14ac:dyDescent="0.3">
      <c r="B4" s="6" t="s">
        <v>3</v>
      </c>
      <c r="C4" s="6" t="s">
        <v>4</v>
      </c>
      <c r="F4" s="6" t="s">
        <v>3</v>
      </c>
      <c r="G4" s="6" t="s">
        <v>4</v>
      </c>
    </row>
    <row r="5" spans="1:9" x14ac:dyDescent="0.3">
      <c r="A5" s="7" t="s">
        <v>5</v>
      </c>
      <c r="B5" s="8">
        <v>122</v>
      </c>
      <c r="C5" s="8">
        <v>122</v>
      </c>
      <c r="D5" s="7"/>
      <c r="E5" s="7" t="s">
        <v>5</v>
      </c>
      <c r="F5" s="8">
        <v>117</v>
      </c>
      <c r="G5" s="8">
        <v>117</v>
      </c>
      <c r="I5" s="11"/>
    </row>
    <row r="6" spans="1:9" x14ac:dyDescent="0.3">
      <c r="A6" t="s">
        <v>6</v>
      </c>
      <c r="B6" s="1">
        <v>0.83</v>
      </c>
      <c r="C6" s="1">
        <v>0.83</v>
      </c>
      <c r="E6" t="s">
        <v>6</v>
      </c>
      <c r="F6" s="1">
        <v>0.8</v>
      </c>
      <c r="G6" s="1">
        <v>0.8</v>
      </c>
    </row>
    <row r="7" spans="1:9" x14ac:dyDescent="0.3">
      <c r="A7" t="s">
        <v>7</v>
      </c>
      <c r="B7" s="1">
        <v>1020</v>
      </c>
      <c r="C7" s="1">
        <v>990</v>
      </c>
      <c r="E7" t="s">
        <v>7</v>
      </c>
      <c r="F7" s="1">
        <v>1020</v>
      </c>
      <c r="G7" s="1">
        <v>990</v>
      </c>
    </row>
    <row r="8" spans="1:9" x14ac:dyDescent="0.3">
      <c r="A8" t="s">
        <v>8</v>
      </c>
      <c r="B8" s="1">
        <v>25</v>
      </c>
      <c r="C8" s="1">
        <v>25</v>
      </c>
      <c r="E8" t="s">
        <v>8</v>
      </c>
      <c r="F8" s="1">
        <v>25</v>
      </c>
      <c r="G8" s="1">
        <v>25</v>
      </c>
    </row>
    <row r="9" spans="1:9" x14ac:dyDescent="0.3">
      <c r="A9" s="2" t="s">
        <v>9</v>
      </c>
      <c r="B9" s="3">
        <f>+(B5*B7)+(B6*B7*B8)</f>
        <v>145605</v>
      </c>
      <c r="C9" s="3">
        <f>+(C5*C7)+(C6*C7*C8)</f>
        <v>141322.5</v>
      </c>
      <c r="E9" s="2" t="s">
        <v>9</v>
      </c>
      <c r="F9" s="3">
        <f>+(F5*F7)+(F6*F7*F8)</f>
        <v>139740</v>
      </c>
      <c r="G9" s="3">
        <f>+(G5*G7)+(G6*G7*G8)</f>
        <v>135630</v>
      </c>
    </row>
    <row r="10" spans="1:9" x14ac:dyDescent="0.3">
      <c r="A10" s="4" t="s">
        <v>10</v>
      </c>
      <c r="B10" s="5">
        <f>+B9/B8</f>
        <v>5824.2</v>
      </c>
      <c r="C10" s="5">
        <f>+C9/C8</f>
        <v>5652.9</v>
      </c>
      <c r="E10" s="4" t="s">
        <v>10</v>
      </c>
      <c r="F10" s="5">
        <f>+F9/F8</f>
        <v>5589.6</v>
      </c>
      <c r="G10" s="5">
        <f>+G9/G8</f>
        <v>5425.2</v>
      </c>
    </row>
    <row r="12" spans="1:9" x14ac:dyDescent="0.3">
      <c r="A12" s="2" t="s">
        <v>11</v>
      </c>
      <c r="E12" s="2" t="s">
        <v>11</v>
      </c>
    </row>
    <row r="13" spans="1:9" x14ac:dyDescent="0.3">
      <c r="B13" s="6" t="s">
        <v>3</v>
      </c>
      <c r="C13" s="6" t="s">
        <v>4</v>
      </c>
      <c r="F13" s="6" t="s">
        <v>3</v>
      </c>
      <c r="G13" s="6" t="s">
        <v>4</v>
      </c>
    </row>
    <row r="14" spans="1:9" x14ac:dyDescent="0.3">
      <c r="A14" s="7" t="s">
        <v>5</v>
      </c>
      <c r="B14" s="8">
        <v>122</v>
      </c>
      <c r="C14" s="8">
        <v>122</v>
      </c>
      <c r="E14" s="7" t="s">
        <v>5</v>
      </c>
      <c r="F14" s="8">
        <v>117</v>
      </c>
      <c r="G14" s="8">
        <v>117</v>
      </c>
    </row>
    <row r="15" spans="1:9" x14ac:dyDescent="0.3">
      <c r="A15" s="9" t="s">
        <v>12</v>
      </c>
      <c r="B15" s="10">
        <v>0.6</v>
      </c>
      <c r="C15" s="10">
        <v>0.6</v>
      </c>
      <c r="E15" s="9" t="s">
        <v>12</v>
      </c>
      <c r="F15" s="10">
        <v>0.6</v>
      </c>
      <c r="G15" s="10">
        <v>0.6</v>
      </c>
    </row>
    <row r="16" spans="1:9" x14ac:dyDescent="0.3">
      <c r="A16" s="7" t="s">
        <v>13</v>
      </c>
      <c r="B16" s="8">
        <v>77</v>
      </c>
      <c r="C16" s="8">
        <v>77</v>
      </c>
      <c r="E16" s="7" t="s">
        <v>13</v>
      </c>
      <c r="F16" s="8">
        <v>73.13</v>
      </c>
      <c r="G16" s="8">
        <v>73.13</v>
      </c>
    </row>
    <row r="17" spans="1:7" x14ac:dyDescent="0.3">
      <c r="A17" s="9" t="s">
        <v>14</v>
      </c>
      <c r="B17" s="10">
        <v>0.4</v>
      </c>
      <c r="C17" s="10">
        <v>0.4</v>
      </c>
      <c r="E17" s="9" t="s">
        <v>14</v>
      </c>
      <c r="F17" s="10">
        <v>0.4</v>
      </c>
      <c r="G17" s="10">
        <v>0.4</v>
      </c>
    </row>
    <row r="18" spans="1:7" x14ac:dyDescent="0.3">
      <c r="A18" t="s">
        <v>6</v>
      </c>
      <c r="B18" s="1">
        <v>0.83</v>
      </c>
      <c r="C18" s="1">
        <v>0.83</v>
      </c>
      <c r="E18" t="s">
        <v>6</v>
      </c>
      <c r="F18" s="1">
        <v>0.8</v>
      </c>
      <c r="G18" s="1">
        <v>0.8</v>
      </c>
    </row>
    <row r="19" spans="1:7" x14ac:dyDescent="0.3">
      <c r="A19" t="s">
        <v>7</v>
      </c>
      <c r="B19" s="1">
        <v>1020</v>
      </c>
      <c r="C19" s="1">
        <v>990</v>
      </c>
      <c r="E19" t="s">
        <v>7</v>
      </c>
      <c r="F19" s="1">
        <v>1020</v>
      </c>
      <c r="G19" s="1">
        <v>990</v>
      </c>
    </row>
    <row r="20" spans="1:7" x14ac:dyDescent="0.3">
      <c r="A20" t="s">
        <v>8</v>
      </c>
      <c r="B20" s="1">
        <v>25</v>
      </c>
      <c r="C20" s="1">
        <v>25</v>
      </c>
      <c r="E20" t="s">
        <v>8</v>
      </c>
      <c r="F20" s="1">
        <v>25</v>
      </c>
      <c r="G20" s="1">
        <v>25</v>
      </c>
    </row>
    <row r="21" spans="1:7" x14ac:dyDescent="0.3">
      <c r="A21" s="2" t="s">
        <v>9</v>
      </c>
      <c r="B21" s="3">
        <f>+(B14*B19*B15)+(B16*B19*B17)+(B18*B19*B20)</f>
        <v>127245</v>
      </c>
      <c r="C21" s="3">
        <f>+(C14*C19*C15)+(C16*C19*C17)+(C18*C19*C20)</f>
        <v>123502.5</v>
      </c>
      <c r="E21" s="2" t="s">
        <v>9</v>
      </c>
      <c r="F21" s="3">
        <f>+(F14*F19*F15)+(F16*F19*F17)+(F18*F19*F20)</f>
        <v>121841.04</v>
      </c>
      <c r="G21" s="3">
        <f>+(G14*G19*G15)+(G16*G19*G17)+(G18*G19*G20)</f>
        <v>118257.48</v>
      </c>
    </row>
    <row r="22" spans="1:7" x14ac:dyDescent="0.3">
      <c r="A22" s="4" t="s">
        <v>10</v>
      </c>
      <c r="B22" s="5">
        <f>+B21/B20</f>
        <v>5089.8</v>
      </c>
      <c r="C22" s="5">
        <f>+C21/C20</f>
        <v>4940.1000000000004</v>
      </c>
      <c r="E22" s="4" t="s">
        <v>10</v>
      </c>
      <c r="F22" s="5">
        <f>+F21/F20</f>
        <v>4873.6415999999999</v>
      </c>
      <c r="G22" s="5">
        <f>+G21/G20</f>
        <v>4730.2991999999995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B4B7F-40DA-4431-A804-E1DAB69A46CB}">
  <sheetPr>
    <pageSetUpPr fitToPage="1"/>
  </sheetPr>
  <dimension ref="A3:G31"/>
  <sheetViews>
    <sheetView tabSelected="1" zoomScaleNormal="100" workbookViewId="0">
      <selection activeCell="E20" sqref="E20"/>
    </sheetView>
  </sheetViews>
  <sheetFormatPr defaultRowHeight="14.4" x14ac:dyDescent="0.3"/>
  <cols>
    <col min="1" max="1" width="25" customWidth="1"/>
    <col min="2" max="3" width="21.77734375" customWidth="1"/>
    <col min="4" max="4" width="33" customWidth="1"/>
    <col min="5" max="5" width="20.44140625" bestFit="1" customWidth="1"/>
    <col min="6" max="6" width="13.109375" bestFit="1" customWidth="1"/>
    <col min="7" max="7" width="37.6640625" customWidth="1"/>
  </cols>
  <sheetData>
    <row r="3" spans="1:6" ht="30.75" customHeight="1" x14ac:dyDescent="0.3"/>
    <row r="4" spans="1:6" ht="35.25" customHeight="1" x14ac:dyDescent="0.3">
      <c r="B4" s="32"/>
      <c r="C4" s="33"/>
      <c r="D4" s="32"/>
      <c r="E4" s="33"/>
    </row>
    <row r="5" spans="1:6" x14ac:dyDescent="0.3">
      <c r="B5" s="32"/>
      <c r="C5" s="33"/>
      <c r="D5" s="32"/>
      <c r="E5" s="33"/>
    </row>
    <row r="7" spans="1:6" hidden="1" x14ac:dyDescent="0.3"/>
    <row r="8" spans="1:6" ht="15.6" x14ac:dyDescent="0.3">
      <c r="A8" s="12"/>
    </row>
    <row r="9" spans="1:6" ht="15.6" x14ac:dyDescent="0.3">
      <c r="A9" s="13"/>
    </row>
    <row r="10" spans="1:6" ht="43.2" customHeight="1" x14ac:dyDescent="0.3">
      <c r="A10" s="36" t="s">
        <v>17</v>
      </c>
      <c r="B10" s="36"/>
      <c r="C10" s="36"/>
      <c r="D10" s="36"/>
      <c r="E10" s="36"/>
      <c r="F10" s="36"/>
    </row>
    <row r="11" spans="1:6" ht="15.6" x14ac:dyDescent="0.3">
      <c r="A11" s="13"/>
    </row>
    <row r="12" spans="1:6" ht="15.6" x14ac:dyDescent="0.3">
      <c r="A12" s="30" t="s">
        <v>18</v>
      </c>
      <c r="B12" s="30"/>
      <c r="C12" s="28"/>
      <c r="D12" s="28"/>
      <c r="E12" s="28"/>
      <c r="F12" s="28"/>
    </row>
    <row r="13" spans="1:6" ht="15.6" x14ac:dyDescent="0.3">
      <c r="A13" s="28"/>
      <c r="B13" s="28"/>
      <c r="C13" s="28"/>
      <c r="D13" s="28"/>
      <c r="E13" s="30" t="s">
        <v>22</v>
      </c>
      <c r="F13" s="28"/>
    </row>
    <row r="14" spans="1:6" x14ac:dyDescent="0.3">
      <c r="A14" s="28"/>
      <c r="B14" s="28"/>
      <c r="C14" s="28"/>
      <c r="D14" s="28"/>
      <c r="E14" s="28"/>
      <c r="F14" s="28"/>
    </row>
    <row r="15" spans="1:6" ht="18.75" customHeight="1" x14ac:dyDescent="0.3">
      <c r="A15" s="2" t="s">
        <v>19</v>
      </c>
      <c r="B15" s="2"/>
      <c r="C15" s="2"/>
      <c r="D15" s="2"/>
      <c r="E15" s="28"/>
      <c r="F15" s="28"/>
    </row>
    <row r="16" spans="1:6" hidden="1" x14ac:dyDescent="0.3">
      <c r="A16" s="2"/>
      <c r="B16" s="2"/>
      <c r="C16" s="2"/>
      <c r="D16" s="2"/>
      <c r="E16" s="28"/>
      <c r="F16" s="28"/>
    </row>
    <row r="17" spans="1:7" x14ac:dyDescent="0.3">
      <c r="A17" s="2" t="s">
        <v>20</v>
      </c>
      <c r="B17" s="2"/>
      <c r="C17" s="2"/>
      <c r="D17" s="28"/>
      <c r="E17" s="28"/>
      <c r="F17" s="28"/>
    </row>
    <row r="18" spans="1:7" ht="27.75" customHeight="1" x14ac:dyDescent="0.3">
      <c r="A18" s="2"/>
      <c r="B18" s="2"/>
      <c r="C18" s="2"/>
      <c r="D18" s="2"/>
      <c r="E18" s="28"/>
      <c r="F18" s="28"/>
    </row>
    <row r="19" spans="1:7" x14ac:dyDescent="0.3">
      <c r="A19" s="31" t="s">
        <v>21</v>
      </c>
      <c r="B19" s="31"/>
      <c r="C19" s="31"/>
      <c r="D19" s="6"/>
      <c r="E19" s="6"/>
      <c r="F19" s="28"/>
    </row>
    <row r="20" spans="1:7" x14ac:dyDescent="0.3">
      <c r="A20" s="14"/>
      <c r="B20" s="17" t="s">
        <v>3</v>
      </c>
      <c r="C20" s="17" t="s">
        <v>4</v>
      </c>
      <c r="G20" s="23"/>
    </row>
    <row r="21" spans="1:7" x14ac:dyDescent="0.3">
      <c r="A21" s="18" t="s">
        <v>5</v>
      </c>
      <c r="B21" s="19">
        <v>122.9</v>
      </c>
      <c r="C21" s="20">
        <v>122.9</v>
      </c>
    </row>
    <row r="22" spans="1:7" x14ac:dyDescent="0.3">
      <c r="A22" s="18" t="s">
        <v>12</v>
      </c>
      <c r="B22" s="21">
        <v>0.6</v>
      </c>
      <c r="C22" s="21">
        <v>0.6</v>
      </c>
      <c r="E22" s="25"/>
      <c r="G22" s="23"/>
    </row>
    <row r="23" spans="1:7" x14ac:dyDescent="0.3">
      <c r="A23" s="18" t="s">
        <v>13</v>
      </c>
      <c r="B23" s="20">
        <v>76.8</v>
      </c>
      <c r="C23" s="20">
        <v>76.8</v>
      </c>
      <c r="E23" s="23"/>
      <c r="F23" s="23"/>
    </row>
    <row r="24" spans="1:7" x14ac:dyDescent="0.3">
      <c r="A24" s="18" t="s">
        <v>14</v>
      </c>
      <c r="B24" s="21">
        <v>0.4</v>
      </c>
      <c r="C24" s="21">
        <v>0.4</v>
      </c>
      <c r="E24" s="24"/>
    </row>
    <row r="25" spans="1:7" x14ac:dyDescent="0.3">
      <c r="A25" s="18" t="s">
        <v>6</v>
      </c>
      <c r="B25" s="20">
        <v>0.84</v>
      </c>
      <c r="C25" s="20">
        <v>0.84</v>
      </c>
      <c r="E25" s="23"/>
    </row>
    <row r="26" spans="1:7" x14ac:dyDescent="0.3">
      <c r="A26" s="14" t="s">
        <v>7</v>
      </c>
      <c r="B26" s="29">
        <v>1020</v>
      </c>
      <c r="C26" s="29">
        <v>990</v>
      </c>
    </row>
    <row r="27" spans="1:7" x14ac:dyDescent="0.3">
      <c r="A27" s="14" t="s">
        <v>8</v>
      </c>
      <c r="B27" s="22">
        <v>25</v>
      </c>
      <c r="C27" s="22">
        <v>25</v>
      </c>
      <c r="D27" t="s">
        <v>15</v>
      </c>
    </row>
    <row r="28" spans="1:7" x14ac:dyDescent="0.3">
      <c r="A28" s="15" t="s">
        <v>9</v>
      </c>
      <c r="B28" s="26">
        <f>+(B21*B26*B22)+(B23*B26*B24)+(B25*B26*B27)</f>
        <v>127969.20000000001</v>
      </c>
      <c r="C28" s="26">
        <f>+(C21*C26*C22)+(C23*C26*C24)+(C25*C26*C27)</f>
        <v>124205.4</v>
      </c>
    </row>
    <row r="29" spans="1:7" x14ac:dyDescent="0.3">
      <c r="A29" s="16" t="s">
        <v>10</v>
      </c>
      <c r="B29" s="27">
        <f>+B28/B27</f>
        <v>5118.768</v>
      </c>
      <c r="C29" s="27">
        <f>+C28/C27</f>
        <v>4968.2159999999994</v>
      </c>
    </row>
    <row r="31" spans="1:7" x14ac:dyDescent="0.3">
      <c r="A31" s="34" t="s">
        <v>16</v>
      </c>
      <c r="B31" s="35"/>
      <c r="C31" s="35"/>
      <c r="D31" s="35"/>
      <c r="E31" s="35"/>
    </row>
  </sheetData>
  <mergeCells count="6">
    <mergeCell ref="B4:B5"/>
    <mergeCell ref="C4:C5"/>
    <mergeCell ref="D4:D5"/>
    <mergeCell ref="E4:E5"/>
    <mergeCell ref="A31:E31"/>
    <mergeCell ref="A10:F10"/>
  </mergeCells>
  <pageMargins left="0.70866141732283472" right="0.70866141732283472" top="0.74803149606299213" bottom="0.74803149606299213" header="0.31496062992125984" footer="0.31496062992125984"/>
  <pageSetup paperSize="9" scale="95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dati di partenza</vt:lpstr>
      <vt:lpstr>UCS Istituzioni formative</vt:lpstr>
      <vt:lpstr>'UCS Istituzioni formative'!_Hlk37170467</vt:lpstr>
      <vt:lpstr>'dati di partenza'!Area_stampa</vt:lpstr>
      <vt:lpstr>'UCS Istituzioni formative'!Area_stampa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GV14QPST5PSZ4</dc:creator>
  <cp:keywords/>
  <dc:description/>
  <cp:lastModifiedBy>Roberta Pala</cp:lastModifiedBy>
  <cp:revision/>
  <cp:lastPrinted>2025-08-26T08:44:54Z</cp:lastPrinted>
  <dcterms:created xsi:type="dcterms:W3CDTF">2022-03-23T14:20:33Z</dcterms:created>
  <dcterms:modified xsi:type="dcterms:W3CDTF">2025-08-26T10:09:25Z</dcterms:modified>
  <cp:category/>
  <cp:contentStatus/>
</cp:coreProperties>
</file>