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filterPrivacy="1"/>
  <xr:revisionPtr revIDLastSave="107" documentId="8_{1B0BC27C-5555-448E-A14A-D5D0370B14AC}" xr6:coauthVersionLast="47" xr6:coauthVersionMax="47" xr10:uidLastSave="{3EC2CA63-AD3A-448B-822E-FDCBF18FC4C2}"/>
  <bookViews>
    <workbookView xWindow="-120" yWindow="-120" windowWidth="29040" windowHeight="17520" activeTab="1" xr2:uid="{00000000-000D-0000-FFFF-FFFF00000000}"/>
  </bookViews>
  <sheets>
    <sheet name="Anagrafica All. 10" sheetId="2" r:id="rId1"/>
    <sheet name="Riepilogo rendicontazioni" sheetId="5" r:id="rId2"/>
    <sheet name="Allegato 10" sheetId="1" r:id="rId3"/>
    <sheet name="Elenco Prodotti" sheetId="4" r:id="rId4"/>
  </sheets>
  <definedNames>
    <definedName name="Capitale">'Elenco Prodotti'!#REF!</definedName>
    <definedName name="Corrente">'Elenco Prodotti'!#REF!</definedName>
    <definedName name="Promozione">'Elenco Prodotti'!#REF!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" i="5" l="1"/>
  <c r="L5" i="5"/>
  <c r="M8" i="5"/>
  <c r="M6" i="5"/>
  <c r="M5" i="5"/>
  <c r="M4" i="5"/>
  <c r="L8" i="5"/>
  <c r="K8" i="5"/>
  <c r="L7" i="5"/>
  <c r="P7" i="5" s="1"/>
  <c r="K7" i="5"/>
  <c r="N7" i="5" s="1"/>
  <c r="L6" i="5"/>
  <c r="K6" i="5"/>
  <c r="K5" i="5"/>
  <c r="K4" i="5"/>
  <c r="J8" i="5"/>
  <c r="J7" i="5"/>
  <c r="J6" i="5"/>
  <c r="J5" i="5"/>
  <c r="J4" i="5"/>
  <c r="N4" i="5" l="1"/>
  <c r="N5" i="5"/>
  <c r="N8" i="5"/>
  <c r="N6" i="5"/>
  <c r="O7" i="5" l="1"/>
  <c r="O6" i="5"/>
  <c r="P6" i="5"/>
  <c r="O8" i="5"/>
  <c r="P8" i="5" s="1"/>
  <c r="O5" i="5"/>
  <c r="P5" i="5"/>
  <c r="O4" i="5"/>
  <c r="P4" i="5"/>
  <c r="P9" i="5" s="1"/>
  <c r="F9" i="5"/>
  <c r="K9" i="5"/>
  <c r="N9" i="5"/>
  <c r="L9" i="5"/>
  <c r="I9" i="5"/>
</calcChain>
</file>

<file path=xl/sharedStrings.xml><?xml version="1.0" encoding="utf-8"?>
<sst xmlns="http://schemas.openxmlformats.org/spreadsheetml/2006/main" count="58" uniqueCount="49">
  <si>
    <t>Soggetto proponente</t>
  </si>
  <si>
    <t>Costo totale (€)</t>
  </si>
  <si>
    <t>Firma del legale rappresentante</t>
  </si>
  <si>
    <t>RENDICONTAZIONE</t>
  </si>
  <si>
    <t>IMPORTI RICONOSCIUTI</t>
  </si>
  <si>
    <t>Prodotto</t>
  </si>
  <si>
    <t xml:space="preserve">Quantità in Kg totali </t>
  </si>
  <si>
    <t>Prezzo al Kg I.E.</t>
  </si>
  <si>
    <t>Prezzo totale I.E.</t>
  </si>
  <si>
    <t>% IVA</t>
  </si>
  <si>
    <t>Importo IVA</t>
  </si>
  <si>
    <t>Prezzo totale I.I</t>
  </si>
  <si>
    <t>Quantità in Kg totali rendicontati</t>
  </si>
  <si>
    <t>Prezzo totale I.E. rendicotato</t>
  </si>
  <si>
    <t>Prezzo totale I.I rendicontato</t>
  </si>
  <si>
    <t>Prezzo di riferimento max. riconosciuto I.E.</t>
  </si>
  <si>
    <t>Prezzo totale riconosciuto I.E.</t>
  </si>
  <si>
    <t>Importo IVA riconosciuto se dovuto</t>
  </si>
  <si>
    <t>Prezzo totale riconosciuto I.I.</t>
  </si>
  <si>
    <t>Mozzarella di Bufala Campana DOP</t>
  </si>
  <si>
    <t>Mozzarella di latte di bufala</t>
  </si>
  <si>
    <t>Ricotta di bufala</t>
  </si>
  <si>
    <t>TOTALE</t>
  </si>
  <si>
    <t>GIUSTIFICATIVI DI SPESA</t>
  </si>
  <si>
    <t>GIUSTIFICATIVI DI PAGAMENTO</t>
  </si>
  <si>
    <t xml:space="preserve">PRODOTTO </t>
  </si>
  <si>
    <t>DATA DOCUMENTO</t>
  </si>
  <si>
    <t>N° DOCUMENTO</t>
  </si>
  <si>
    <t>FORNITORE</t>
  </si>
  <si>
    <t>DESCRIZIONE</t>
  </si>
  <si>
    <t>QUANTITA' DI PRODOTTO (kg)</t>
  </si>
  <si>
    <t>IMPORTO NETTO</t>
  </si>
  <si>
    <t>IVA</t>
  </si>
  <si>
    <t>IMPORTO TOTALE</t>
  </si>
  <si>
    <t>RIF. Ns. Contratto di fornitura</t>
  </si>
  <si>
    <t>RIF. Ns. Ordine</t>
  </si>
  <si>
    <t>RIF. Ns. DDT</t>
  </si>
  <si>
    <t>TOTALE PAGAMENTO</t>
  </si>
  <si>
    <t>TOTALE PAGAMENTO RENDICONTATO</t>
  </si>
  <si>
    <t>NOTE</t>
  </si>
  <si>
    <t>PROSPETTO DI SPESA</t>
  </si>
  <si>
    <t xml:space="preserve">Quantità in Kg per singola fornitura </t>
  </si>
  <si>
    <t>Numero forniture previste</t>
  </si>
  <si>
    <t>Formaggi freschi/stagionati di latte di bufala</t>
  </si>
  <si>
    <t xml:space="preserve">Budino/crema di latte di bufala </t>
  </si>
  <si>
    <t>IMPORTO RENDICONTATO IVA Escl.</t>
  </si>
  <si>
    <t>IMPORTO RENDICONTATO IVA Incl.</t>
  </si>
  <si>
    <t>Le colonne dalla B alla I devono essere compilate con gli stessi valori riportati nell'Allegato 2. Le colonne dalla J alla P si autocompilano.</t>
  </si>
  <si>
    <t>Vedere i tre preventivi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</si>
</sst>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#,##0.00\ &quot;€&quot;"/>
    <numFmt numFmtId="165" formatCode="_-* #,##0_-;\-* #,##0_-;_-* &quot;-&quot;??_-;_-@_-"/>
    <numFmt numFmtId="167" formatCode="_-* #,##0.00\ _€_-;\-* #,##0.00\ _€_-;_-* &quot;-&quot;??\ _€_-;_-@_-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4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Arial"/>
      <family val="2"/>
    </font>
    <font>
      <sz val="12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CCFF99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rgb="FFFFFFFF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86DCD"/>
        <bgColor indexed="64"/>
      </patternFill>
    </fill>
    <fill>
      <patternFill patternType="solid">
        <fgColor theme="0" tint="-4.9989318521683403E-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44">
    <xf numFmtId="0" fontId="0" fillId="0" borderId="0" xfId="0"/>
    <xf numFmtId="0" fontId="2" fillId="0" borderId="0" xfId="0" applyFont="1" applyAlignment="1">
      <alignment vertical="center"/>
    </xf>
    <xf numFmtId="0" fontId="7" fillId="2" borderId="1" xfId="1" applyFont="1" applyFill="1" applyBorder="1" applyAlignment="1">
      <alignment horizontal="left" vertic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horizontal="center" vertical="center"/>
    </xf>
    <xf numFmtId="44" fontId="0" fillId="0" borderId="0" xfId="2" applyFont="1" applyAlignment="1">
      <alignment vertical="center"/>
    </xf>
    <xf numFmtId="0" fontId="7" fillId="2" borderId="6" xfId="1" applyFont="1" applyFill="1" applyBorder="1" applyAlignment="1">
      <alignment horizontal="center" vertical="center"/>
    </xf>
    <xf numFmtId="14" fontId="7" fillId="2" borderId="7" xfId="1" applyNumberFormat="1" applyFont="1" applyFill="1" applyBorder="1" applyAlignment="1">
      <alignment horizontal="left" vertical="center" wrapText="1"/>
    </xf>
    <xf numFmtId="0" fontId="7" fillId="2" borderId="8" xfId="1" applyFont="1" applyFill="1" applyBorder="1" applyAlignment="1">
      <alignment horizontal="left" vertical="center" wrapText="1"/>
    </xf>
    <xf numFmtId="0" fontId="7" fillId="2" borderId="9" xfId="1" applyFont="1" applyFill="1" applyBorder="1" applyAlignment="1">
      <alignment horizontal="left" vertical="center" wrapText="1"/>
    </xf>
    <xf numFmtId="0" fontId="7" fillId="2" borderId="8" xfId="1" applyFont="1" applyFill="1" applyBorder="1" applyAlignment="1">
      <alignment horizontal="left" vertical="center"/>
    </xf>
    <xf numFmtId="0" fontId="7" fillId="2" borderId="9" xfId="1" applyFont="1" applyFill="1" applyBorder="1" applyAlignment="1">
      <alignment horizontal="center" vertical="center" wrapText="1"/>
    </xf>
    <xf numFmtId="0" fontId="8" fillId="8" borderId="2" xfId="0" applyFont="1" applyFill="1" applyBorder="1" applyAlignment="1">
      <alignment horizontal="left" vertical="center" wrapText="1"/>
    </xf>
    <xf numFmtId="0" fontId="8" fillId="8" borderId="1" xfId="0" applyFont="1" applyFill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7" fillId="2" borderId="10" xfId="1" applyFont="1" applyFill="1" applyBorder="1" applyAlignment="1">
      <alignment horizontal="center" vertical="center" wrapText="1"/>
    </xf>
    <xf numFmtId="0" fontId="8" fillId="8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164" fontId="0" fillId="0" borderId="1" xfId="0" applyNumberFormat="1" applyBorder="1" applyAlignment="1" applyProtection="1">
      <alignment horizontal="center" vertical="center"/>
      <protection hidden="1"/>
    </xf>
    <xf numFmtId="0" fontId="8" fillId="9" borderId="1" xfId="0" applyFont="1" applyFill="1" applyBorder="1" applyAlignment="1">
      <alignment vertical="center" wrapText="1"/>
    </xf>
    <xf numFmtId="0" fontId="8" fillId="9" borderId="1" xfId="0" applyFont="1" applyFill="1" applyBorder="1" applyAlignment="1">
      <alignment horizontal="center" vertical="center" wrapText="1"/>
    </xf>
    <xf numFmtId="0" fontId="6" fillId="5" borderId="13" xfId="0" applyFont="1" applyFill="1" applyBorder="1" applyAlignment="1">
      <alignment horizontal="center" vertical="center" wrapText="1"/>
    </xf>
    <xf numFmtId="0" fontId="0" fillId="6" borderId="14" xfId="0" applyFill="1" applyBorder="1"/>
    <xf numFmtId="165" fontId="9" fillId="6" borderId="14" xfId="3" applyNumberFormat="1" applyFont="1" applyFill="1" applyBorder="1"/>
    <xf numFmtId="0" fontId="0" fillId="0" borderId="16" xfId="0" applyBorder="1"/>
    <xf numFmtId="165" fontId="9" fillId="6" borderId="17" xfId="3" applyNumberFormat="1" applyFont="1" applyFill="1" applyBorder="1"/>
    <xf numFmtId="0" fontId="8" fillId="0" borderId="0" xfId="0" applyFont="1" applyAlignment="1">
      <alignment vertical="center" wrapText="1"/>
    </xf>
    <xf numFmtId="0" fontId="6" fillId="5" borderId="14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5" fillId="3" borderId="12" xfId="1" applyFont="1" applyFill="1" applyBorder="1" applyAlignment="1">
      <alignment horizontal="center" vertical="center" wrapText="1"/>
    </xf>
    <xf numFmtId="0" fontId="5" fillId="3" borderId="11" xfId="1" applyFont="1" applyFill="1" applyBorder="1" applyAlignment="1">
      <alignment horizontal="center" vertical="center" wrapText="1"/>
    </xf>
    <xf numFmtId="0" fontId="5" fillId="3" borderId="15" xfId="1" applyFont="1" applyFill="1" applyBorder="1" applyAlignment="1">
      <alignment horizontal="center" vertical="center" wrapText="1"/>
    </xf>
    <xf numFmtId="0" fontId="5" fillId="3" borderId="18" xfId="1" applyFont="1" applyFill="1" applyBorder="1" applyAlignment="1">
      <alignment horizontal="center" vertical="center" wrapText="1"/>
    </xf>
    <xf numFmtId="0" fontId="4" fillId="7" borderId="4" xfId="0" applyFont="1" applyFill="1" applyBorder="1" applyAlignment="1">
      <alignment horizontal="center"/>
    </xf>
    <xf numFmtId="0" fontId="4" fillId="7" borderId="3" xfId="0" applyFont="1" applyFill="1" applyBorder="1" applyAlignment="1">
      <alignment horizontal="center"/>
    </xf>
    <xf numFmtId="0" fontId="4" fillId="7" borderId="5" xfId="0" applyFont="1" applyFill="1" applyBorder="1" applyAlignment="1">
      <alignment horizontal="center"/>
    </xf>
    <xf numFmtId="167" fontId="0" fillId="10" borderId="16" xfId="0" applyNumberFormat="1" applyFill="1" applyBorder="1"/>
    <xf numFmtId="43" fontId="9" fillId="10" borderId="0" xfId="3" applyNumberFormat="1" applyFont="1" applyFill="1" applyBorder="1"/>
    <xf numFmtId="167" fontId="0" fillId="10" borderId="0" xfId="0" applyNumberFormat="1" applyFill="1" applyBorder="1"/>
    <xf numFmtId="43" fontId="9" fillId="10" borderId="19" xfId="3" applyNumberFormat="1" applyFont="1" applyFill="1" applyBorder="1"/>
    <xf numFmtId="43" fontId="9" fillId="10" borderId="16" xfId="3" applyNumberFormat="1" applyFont="1" applyFill="1" applyBorder="1"/>
    <xf numFmtId="0" fontId="0" fillId="0" borderId="19" xfId="0" applyBorder="1"/>
  </cellXfs>
  <cellStyles count="4">
    <cellStyle name="Comma" xfId="3" builtinId="3"/>
    <cellStyle name="Currency" xfId="2" builtinId="4"/>
    <cellStyle name="Normal" xfId="0" builtinId="0"/>
    <cellStyle name="Normale 2" xfId="1" xr:uid="{DD8019FC-AE88-456F-86BD-B492F686277D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3</xdr:row>
      <xdr:rowOff>6350</xdr:rowOff>
    </xdr:from>
    <xdr:to>
      <xdr:col>0</xdr:col>
      <xdr:colOff>1641487</xdr:colOff>
      <xdr:row>5</xdr:row>
      <xdr:rowOff>89193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83D3183-1088-9CC8-0ADE-35A02FD39A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558800"/>
          <a:ext cx="1603387" cy="4511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79F09F-A26B-4A44-8A76-6739CFAE65A1}">
  <dimension ref="A4:B12"/>
  <sheetViews>
    <sheetView workbookViewId="0">
      <selection activeCell="C12" sqref="C12"/>
    </sheetView>
  </sheetViews>
  <sheetFormatPr defaultRowHeight="15" x14ac:dyDescent="0.25"/>
  <cols>
    <col min="1" max="1" width="25" bestFit="1" customWidth="1"/>
  </cols>
  <sheetData>
    <row r="4" spans="1:2" x14ac:dyDescent="0.25">
      <c r="A4" s="28"/>
    </row>
    <row r="5" spans="1:2" x14ac:dyDescent="0.25">
      <c r="A5" s="28"/>
    </row>
    <row r="6" spans="1:2" x14ac:dyDescent="0.25">
      <c r="A6" s="28"/>
    </row>
    <row r="7" spans="1:2" s="1" customFormat="1" ht="18.75" x14ac:dyDescent="0.25"/>
    <row r="8" spans="1:2" s="1" customFormat="1" ht="18.75" x14ac:dyDescent="0.25">
      <c r="A8" s="1" t="s">
        <v>0</v>
      </c>
    </row>
    <row r="9" spans="1:2" s="1" customFormat="1" ht="18.75" x14ac:dyDescent="0.25">
      <c r="A9" s="1" t="s">
        <v>1</v>
      </c>
    </row>
    <row r="11" spans="1:2" ht="18.75" x14ac:dyDescent="0.25">
      <c r="A11" s="29" t="s">
        <v>2</v>
      </c>
      <c r="B11" s="29"/>
    </row>
    <row r="12" spans="1:2" x14ac:dyDescent="0.25">
      <c r="A12" s="30"/>
      <c r="B12" s="30"/>
    </row>
  </sheetData>
  <mergeCells count="3">
    <mergeCell ref="A4:A6"/>
    <mergeCell ref="A11:B11"/>
    <mergeCell ref="A12:B12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97F11D-FFFF-45EE-811C-8C19E0F383A6}">
  <dimension ref="A2:P13"/>
  <sheetViews>
    <sheetView tabSelected="1" topLeftCell="B1" zoomScaleNormal="100" workbookViewId="0">
      <selection activeCell="O4" sqref="O4"/>
    </sheetView>
  </sheetViews>
  <sheetFormatPr defaultColWidth="9.140625" defaultRowHeight="15" x14ac:dyDescent="0.25"/>
  <cols>
    <col min="1" max="3" width="31.28515625" customWidth="1"/>
    <col min="4" max="4" width="24.5703125" customWidth="1"/>
    <col min="5" max="5" width="12.28515625" customWidth="1"/>
    <col min="10" max="10" width="17.28515625" customWidth="1"/>
    <col min="11" max="11" width="16.85546875" customWidth="1"/>
    <col min="12" max="12" width="17.7109375" customWidth="1"/>
    <col min="13" max="16" width="19.7109375" customWidth="1"/>
  </cols>
  <sheetData>
    <row r="2" spans="1:16" ht="15.75" customHeight="1" x14ac:dyDescent="0.25">
      <c r="B2" s="32" t="s">
        <v>40</v>
      </c>
      <c r="C2" s="32"/>
      <c r="D2" s="32"/>
      <c r="E2" s="32"/>
      <c r="F2" s="32"/>
      <c r="G2" s="32"/>
      <c r="H2" s="32"/>
      <c r="I2" s="34"/>
      <c r="J2" s="31" t="s">
        <v>3</v>
      </c>
      <c r="K2" s="32"/>
      <c r="L2" s="32"/>
      <c r="M2" s="31" t="s">
        <v>4</v>
      </c>
      <c r="N2" s="32"/>
      <c r="O2" s="32"/>
      <c r="P2" s="33"/>
    </row>
    <row r="3" spans="1:16" ht="38.25" x14ac:dyDescent="0.25">
      <c r="A3" s="12" t="s">
        <v>5</v>
      </c>
      <c r="B3" s="16" t="s">
        <v>41</v>
      </c>
      <c r="C3" s="16" t="s">
        <v>42</v>
      </c>
      <c r="D3" s="16" t="s">
        <v>6</v>
      </c>
      <c r="E3" s="16" t="s">
        <v>7</v>
      </c>
      <c r="F3" s="16" t="s">
        <v>8</v>
      </c>
      <c r="G3" s="16" t="s">
        <v>9</v>
      </c>
      <c r="H3" s="16" t="s">
        <v>10</v>
      </c>
      <c r="I3" s="16" t="s">
        <v>11</v>
      </c>
      <c r="J3" s="17" t="s">
        <v>12</v>
      </c>
      <c r="K3" s="17" t="s">
        <v>13</v>
      </c>
      <c r="L3" s="17" t="s">
        <v>14</v>
      </c>
      <c r="M3" s="20" t="s">
        <v>15</v>
      </c>
      <c r="N3" s="20" t="s">
        <v>16</v>
      </c>
      <c r="O3" s="20" t="s">
        <v>17</v>
      </c>
      <c r="P3" s="20" t="s">
        <v>18</v>
      </c>
    </row>
    <row r="4" spans="1:16" ht="25.5" x14ac:dyDescent="0.25">
      <c r="A4" s="14" t="s">
        <v>19</v>
      </c>
      <c r="B4" s="26"/>
      <c r="C4" s="26"/>
      <c r="I4" s="43"/>
      <c r="J4" s="39">
        <f>SUMIF('Allegato 10'!$A$3:$A$1048576,'Riepilogo rendicontazioni'!A4,'Allegato 10'!$F$3:$F$1048576)</f>
        <v>0</v>
      </c>
      <c r="K4" s="39">
        <f>SUMIF('Allegato 10'!$A$3:$A$1048576,A4,'Allegato 10'!$J$3:$J$1048576)</f>
        <v>0</v>
      </c>
      <c r="L4" s="41">
        <f>SUMIF('Allegato 10'!$A$3:$A$1048576,A4,'Allegato 10'!$K$3:$K$1048576)</f>
        <v>0</v>
      </c>
      <c r="M4" s="40">
        <f>'Elenco Prodotti'!B2</f>
        <v>8.6</v>
      </c>
      <c r="N4" s="40">
        <f>MIN(K4,M4*J4)</f>
        <v>0</v>
      </c>
      <c r="O4" s="40">
        <f>N4*G4</f>
        <v>0</v>
      </c>
      <c r="P4" s="38">
        <f>N4+O4</f>
        <v>0</v>
      </c>
    </row>
    <row r="5" spans="1:16" ht="15.75" x14ac:dyDescent="0.25">
      <c r="A5" s="14" t="s">
        <v>20</v>
      </c>
      <c r="B5" s="26"/>
      <c r="C5" s="26"/>
      <c r="I5" s="24"/>
      <c r="J5" s="39">
        <f>SUMIF('Allegato 10'!$A$3:$A$1048576,'Riepilogo rendicontazioni'!A5,'Allegato 10'!$F$3:$F$1048576)</f>
        <v>0</v>
      </c>
      <c r="K5" s="39">
        <f>SUMIF('Allegato 10'!$A$3:$A$1048576,A5,'Allegato 10'!$J$3:$J$1048576)</f>
        <v>0</v>
      </c>
      <c r="L5" s="42">
        <f>SUMIF('Allegato 10'!$A$3:$A$1048576,A5,'Allegato 10'!$K$3:$K$1048576)</f>
        <v>0</v>
      </c>
      <c r="M5" s="40">
        <f>'Elenco Prodotti'!B3</f>
        <v>9.1199999999999992</v>
      </c>
      <c r="N5" s="40">
        <f t="shared" ref="N5:N8" si="0">MIN(K5,M5*J5)</f>
        <v>0</v>
      </c>
      <c r="O5" s="40">
        <f t="shared" ref="O5:O8" si="1">N5*G5</f>
        <v>0</v>
      </c>
      <c r="P5" s="38">
        <f t="shared" ref="P5:P8" si="2">N5+O5</f>
        <v>0</v>
      </c>
    </row>
    <row r="6" spans="1:16" ht="16.5" thickBot="1" x14ac:dyDescent="0.3">
      <c r="A6" s="14" t="s">
        <v>21</v>
      </c>
      <c r="B6" s="26"/>
      <c r="C6" s="26"/>
      <c r="I6" s="24"/>
      <c r="J6" s="39">
        <f>SUMIF('Allegato 10'!$A$3:$A$1048576,'Riepilogo rendicontazioni'!A6,'Allegato 10'!$F$3:$F$1048576)</f>
        <v>0</v>
      </c>
      <c r="K6" s="39">
        <f>SUMIF('Allegato 10'!$A$3:$A$1048576,A6,'Allegato 10'!$J$3:$J$1048576)</f>
        <v>0</v>
      </c>
      <c r="L6" s="42">
        <f>SUMIF('Allegato 10'!$A$3:$A$1048576,A6,'Allegato 10'!$K$3:$K$1048576)</f>
        <v>0</v>
      </c>
      <c r="M6" s="40">
        <f>'Elenco Prodotti'!B4</f>
        <v>4.66</v>
      </c>
      <c r="N6" s="40">
        <f t="shared" si="0"/>
        <v>0</v>
      </c>
      <c r="O6" s="40">
        <f t="shared" si="1"/>
        <v>0</v>
      </c>
      <c r="P6" s="38">
        <f t="shared" si="2"/>
        <v>0</v>
      </c>
    </row>
    <row r="7" spans="1:16" ht="25.5" x14ac:dyDescent="0.25">
      <c r="A7" s="14" t="s">
        <v>43</v>
      </c>
      <c r="B7" s="26"/>
      <c r="C7" s="26"/>
      <c r="I7" s="24"/>
      <c r="J7" s="39">
        <f>SUMIF('Allegato 10'!$A$3:$A$1048576,'Riepilogo rendicontazioni'!A7,'Allegato 10'!$F$3:$F$1048576)</f>
        <v>0</v>
      </c>
      <c r="K7" s="39">
        <f>SUMIF('Allegato 10'!$A$3:$A$1048576,A7,'Allegato 10'!$J$3:$J$1048576)</f>
        <v>0</v>
      </c>
      <c r="L7" s="42">
        <f>SUMIF('Allegato 10'!$A$3:$A$1048576,A7,'Allegato 10'!$K$3:$K$1048576)</f>
        <v>0</v>
      </c>
      <c r="M7" s="40"/>
      <c r="N7" s="40">
        <f>K7</f>
        <v>0</v>
      </c>
      <c r="O7" s="40">
        <f t="shared" si="1"/>
        <v>0</v>
      </c>
      <c r="P7" s="38">
        <f>L7</f>
        <v>0</v>
      </c>
    </row>
    <row r="8" spans="1:16" ht="16.5" thickBot="1" x14ac:dyDescent="0.3">
      <c r="A8" s="14" t="s">
        <v>44</v>
      </c>
      <c r="B8" s="26"/>
      <c r="C8" s="26"/>
      <c r="I8" s="24"/>
      <c r="J8" s="39">
        <f>SUMIF('Allegato 10'!$A$3:$A$1048576,'Riepilogo rendicontazioni'!A8,'Allegato 10'!$F$3:$F$1048576)</f>
        <v>0</v>
      </c>
      <c r="K8" s="39">
        <f>SUMIF('Allegato 10'!$A$3:$A$1048576,A8,'Allegato 10'!$J$3:$J$1048576)</f>
        <v>0</v>
      </c>
      <c r="L8" s="42">
        <f>SUMIF('Allegato 10'!$A$3:$A$1048576,A8,'Allegato 10'!$K$3:$K$1048576)</f>
        <v>0</v>
      </c>
      <c r="M8" s="40">
        <f>'Elenco Prodotti'!B6</f>
        <v>12.47</v>
      </c>
      <c r="N8" s="40">
        <f t="shared" si="0"/>
        <v>0</v>
      </c>
      <c r="O8" s="40">
        <f t="shared" si="1"/>
        <v>0</v>
      </c>
      <c r="P8" s="38">
        <f t="shared" si="2"/>
        <v>0</v>
      </c>
    </row>
    <row r="9" spans="1:16" ht="19.5" thickBot="1" x14ac:dyDescent="0.3">
      <c r="A9" s="21" t="s">
        <v>22</v>
      </c>
      <c r="B9" s="27"/>
      <c r="C9" s="27"/>
      <c r="D9" s="22"/>
      <c r="E9" s="22"/>
      <c r="F9" s="23">
        <f>SUM(F4:F8)</f>
        <v>0</v>
      </c>
      <c r="G9" s="23"/>
      <c r="H9" s="23"/>
      <c r="I9" s="25">
        <f>SUM(I4:I8)</f>
        <v>0</v>
      </c>
      <c r="J9" s="23"/>
      <c r="K9" s="23">
        <f>SUM(K4:K8)</f>
        <v>0</v>
      </c>
      <c r="L9" s="25">
        <f>SUM(L4:L8)</f>
        <v>0</v>
      </c>
      <c r="M9" s="23"/>
      <c r="N9" s="23">
        <f>SUM(N4:N8)</f>
        <v>0</v>
      </c>
      <c r="O9" s="23"/>
      <c r="P9" s="25">
        <f>SUM(P4:P8)</f>
        <v>0</v>
      </c>
    </row>
    <row r="13" spans="1:16" x14ac:dyDescent="0.25">
      <c r="A13" t="s">
        <v>47</v>
      </c>
    </row>
  </sheetData>
  <mergeCells count="3">
    <mergeCell ref="J2:L2"/>
    <mergeCell ref="M2:P2"/>
    <mergeCell ref="B2:I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"/>
  <sheetViews>
    <sheetView zoomScale="115" zoomScaleNormal="115" workbookViewId="0">
      <selection activeCell="F3" sqref="F3:K4"/>
    </sheetView>
  </sheetViews>
  <sheetFormatPr defaultRowHeight="15" x14ac:dyDescent="0.25"/>
  <cols>
    <col min="1" max="1" width="22.5703125" style="3" customWidth="1"/>
    <col min="2" max="2" width="16.42578125" style="4" bestFit="1" customWidth="1"/>
    <col min="3" max="5" width="17.140625" customWidth="1"/>
    <col min="6" max="6" width="24.42578125" bestFit="1" customWidth="1"/>
    <col min="7" max="13" width="17.140625" style="5" customWidth="1"/>
    <col min="14" max="14" width="29.42578125" customWidth="1"/>
    <col min="15" max="15" width="15.42578125" style="4" customWidth="1"/>
    <col min="16" max="16" width="15.42578125" bestFit="1" customWidth="1"/>
    <col min="17" max="17" width="17.42578125" style="5" bestFit="1" customWidth="1"/>
    <col min="18" max="18" width="22.85546875" style="5" customWidth="1"/>
  </cols>
  <sheetData>
    <row r="1" spans="1:19" x14ac:dyDescent="0.25">
      <c r="A1"/>
      <c r="B1" s="35" t="s">
        <v>23</v>
      </c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6"/>
      <c r="O1" s="37" t="s">
        <v>24</v>
      </c>
      <c r="P1" s="35"/>
      <c r="Q1" s="35"/>
      <c r="R1" s="36"/>
    </row>
    <row r="2" spans="1:19" ht="26.25" customHeight="1" thickBot="1" x14ac:dyDescent="0.3">
      <c r="A2" s="2" t="s">
        <v>25</v>
      </c>
      <c r="B2" s="8" t="s">
        <v>26</v>
      </c>
      <c r="C2" s="8" t="s">
        <v>27</v>
      </c>
      <c r="D2" s="10" t="s">
        <v>28</v>
      </c>
      <c r="E2" s="10" t="s">
        <v>29</v>
      </c>
      <c r="F2" s="10" t="s">
        <v>30</v>
      </c>
      <c r="G2" s="8" t="s">
        <v>31</v>
      </c>
      <c r="H2" s="10" t="s">
        <v>32</v>
      </c>
      <c r="I2" s="10" t="s">
        <v>33</v>
      </c>
      <c r="J2" s="8" t="s">
        <v>45</v>
      </c>
      <c r="K2" s="8" t="s">
        <v>46</v>
      </c>
      <c r="L2" s="15" t="s">
        <v>34</v>
      </c>
      <c r="M2" s="15" t="s">
        <v>35</v>
      </c>
      <c r="N2" s="11" t="s">
        <v>36</v>
      </c>
      <c r="O2" s="7" t="s">
        <v>26</v>
      </c>
      <c r="P2" s="8" t="s">
        <v>27</v>
      </c>
      <c r="Q2" s="8" t="s">
        <v>37</v>
      </c>
      <c r="R2" s="9" t="s">
        <v>38</v>
      </c>
      <c r="S2" s="6" t="s">
        <v>39</v>
      </c>
    </row>
    <row r="3" spans="1:19" s="3" customFormat="1" x14ac:dyDescent="0.25">
      <c r="B3" s="4"/>
      <c r="G3" s="5"/>
      <c r="H3" s="5"/>
      <c r="I3" s="5"/>
      <c r="J3" s="5"/>
      <c r="K3" s="5"/>
      <c r="L3" s="5"/>
      <c r="M3" s="5"/>
      <c r="O3" s="4"/>
      <c r="P3" s="4"/>
      <c r="Q3" s="5"/>
      <c r="R3" s="5"/>
    </row>
  </sheetData>
  <dataConsolidate/>
  <mergeCells count="2">
    <mergeCell ref="B1:N1"/>
    <mergeCell ref="O1:R1"/>
  </mergeCells>
  <conditionalFormatting sqref="P2:R2">
    <cfRule type="duplicateValues" dxfId="0" priority="1"/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5A8394F-B5D5-49AD-ABB8-859C49BC1760}">
          <x14:formula1>
            <xm:f>'Elenco Prodotti'!$A$2:$A$6</xm:f>
          </x14:formula1>
          <xm:sqref>A3:A1048576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ADE49F-870C-47E0-9691-677013F2CD1D}">
  <dimension ref="A1:B6"/>
  <sheetViews>
    <sheetView zoomScale="160" zoomScaleNormal="160" workbookViewId="0">
      <selection activeCell="B5" sqref="B5"/>
    </sheetView>
  </sheetViews>
  <sheetFormatPr defaultRowHeight="15" x14ac:dyDescent="0.25"/>
  <cols>
    <col min="1" max="1" width="34.42578125" bestFit="1" customWidth="1"/>
    <col min="2" max="2" width="21.5703125" bestFit="1" customWidth="1"/>
    <col min="5" max="5" width="17.28515625" bestFit="1" customWidth="1"/>
  </cols>
  <sheetData>
    <row r="1" spans="1:2" ht="38.25" x14ac:dyDescent="0.25">
      <c r="A1" s="13" t="s">
        <v>5</v>
      </c>
      <c r="B1" s="19" t="s">
        <v>15</v>
      </c>
    </row>
    <row r="2" spans="1:2" ht="15" customHeight="1" x14ac:dyDescent="0.25">
      <c r="A2" s="14" t="s">
        <v>19</v>
      </c>
      <c r="B2" s="18">
        <v>8.6</v>
      </c>
    </row>
    <row r="3" spans="1:2" ht="15" customHeight="1" x14ac:dyDescent="0.25">
      <c r="A3" s="14" t="s">
        <v>20</v>
      </c>
      <c r="B3" s="18">
        <v>9.1199999999999992</v>
      </c>
    </row>
    <row r="4" spans="1:2" x14ac:dyDescent="0.25">
      <c r="A4" s="14" t="s">
        <v>21</v>
      </c>
      <c r="B4" s="18">
        <v>4.66</v>
      </c>
    </row>
    <row r="5" spans="1:2" ht="25.5" x14ac:dyDescent="0.25">
      <c r="A5" s="14" t="s">
        <v>43</v>
      </c>
      <c r="B5" s="18" t="s">
        <v>48</v>
      </c>
    </row>
    <row r="6" spans="1:2" x14ac:dyDescent="0.25">
      <c r="A6" s="14" t="s">
        <v>44</v>
      </c>
      <c r="B6" s="18">
        <v>12.47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D395A555534834CA7DF5675C2C8D35D" ma:contentTypeVersion="10" ma:contentTypeDescription="Create a new document." ma:contentTypeScope="" ma:versionID="d63f16f205af121dd9daac231a3e9b4a">
  <xsd:schema xmlns:xsd="http://www.w3.org/2001/XMLSchema" xmlns:xs="http://www.w3.org/2001/XMLSchema" xmlns:p="http://schemas.microsoft.com/office/2006/metadata/properties" xmlns:ns2="540fbbcb-ded9-427a-99fd-1d286281cfef" xmlns:ns3="6c36b6b1-81fa-4a5b-bdb8-5f6938ed88e7" targetNamespace="http://schemas.microsoft.com/office/2006/metadata/properties" ma:root="true" ma:fieldsID="88b03882620006e735f639155d1c555a" ns2:_="" ns3:_="">
    <xsd:import namespace="540fbbcb-ded9-427a-99fd-1d286281cfef"/>
    <xsd:import namespace="6c36b6b1-81fa-4a5b-bdb8-5f6938ed88e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fbbcb-ded9-427a-99fd-1d286281cfe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9fa98f0a-f547-4eed-b884-85c87cd8416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36b6b1-81fa-4a5b-bdb8-5f6938ed88e7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f564a4ab-294f-4991-88df-78dac936a4f7}" ma:internalName="TaxCatchAll" ma:showField="CatchAllData" ma:web="6c36b6b1-81fa-4a5b-bdb8-5f6938ed88e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c36b6b1-81fa-4a5b-bdb8-5f6938ed88e7" xsi:nil="true"/>
    <lcf76f155ced4ddcb4097134ff3c332f xmlns="540fbbcb-ded9-427a-99fd-1d286281cfe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F0C3505-3BDA-4235-8173-7572EEC097A6}"/>
</file>

<file path=customXml/itemProps2.xml><?xml version="1.0" encoding="utf-8"?>
<ds:datastoreItem xmlns:ds="http://schemas.openxmlformats.org/officeDocument/2006/customXml" ds:itemID="{3E091540-B9F0-4723-955B-4ED00656289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5AED520-096F-4FF0-930F-B97A466F8A36}">
  <ds:schemaRefs>
    <ds:schemaRef ds:uri="http://www.w3.org/XML/1998/namespace"/>
    <ds:schemaRef ds:uri="540fbbcb-ded9-427a-99fd-1d286281cfef"/>
    <ds:schemaRef ds:uri="http://purl.org/dc/elements/1.1/"/>
    <ds:schemaRef ds:uri="http://purl.org/dc/terms/"/>
    <ds:schemaRef ds:uri="http://purl.org/dc/dcmitype/"/>
    <ds:schemaRef ds:uri="http://schemas.microsoft.com/office/2006/documentManagement/types"/>
    <ds:schemaRef ds:uri="6c36b6b1-81fa-4a5b-bdb8-5f6938ed88e7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Anagrafica All. 10</vt:lpstr>
      <vt:lpstr>Riepilogo rendicontazioni</vt:lpstr>
      <vt:lpstr>Allegato 10</vt:lpstr>
      <vt:lpstr>Elenco Prodotti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2025-07-29T16:11:51Z</dcterms:created>
  <dcterms:modified xsi:type="dcterms:W3CDTF">2025-11-19T15:57:09Z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0x010100FD395A555534834CA7DF5675C2C8D35D</vt:lpwstr>
  </property>
  <property fmtid="{D5CDD505-2E9C-101B-9397-08002B2CF9AE}" pid="3" name="MediaServiceImageTags">
    <vt:lpwstr/>
  </property>
</Properties>
</file>