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\INNOVAZIONE E WELFARE\Comunità solidali\ContrSprAlim\PORTALE\Allegati_DEF_14.05.2024\"/>
    </mc:Choice>
  </mc:AlternateContent>
  <xr:revisionPtr revIDLastSave="0" documentId="8_{B320DC51-37F1-445F-9DA4-C2B6041C5667}" xr6:coauthVersionLast="47" xr6:coauthVersionMax="47" xr10:uidLastSave="{00000000-0000-0000-0000-000000000000}"/>
  <bookViews>
    <workbookView xWindow="-120" yWindow="-120" windowWidth="21840" windowHeight="13020" xr2:uid="{83BDA003-AA46-4D82-B821-F2432171DB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D15" i="1"/>
  <c r="D17" i="1" s="1"/>
  <c r="D18" i="1" s="1"/>
  <c r="D21" i="1"/>
  <c r="D20" i="1"/>
  <c r="D16" i="1"/>
  <c r="D12" i="1"/>
  <c r="D22" i="1" l="1"/>
  <c r="D23" i="1" s="1"/>
  <c r="D13" i="1"/>
  <c r="D26" i="1"/>
  <c r="D25" i="1"/>
  <c r="D27" i="1" l="1"/>
  <c r="E28" i="1" l="1"/>
  <c r="E27" i="1" s="1"/>
  <c r="E18" i="1" l="1"/>
  <c r="E23" i="1"/>
  <c r="E13" i="1"/>
  <c r="F14" i="1" l="1"/>
</calcChain>
</file>

<file path=xl/sharedStrings.xml><?xml version="1.0" encoding="utf-8"?>
<sst xmlns="http://schemas.openxmlformats.org/spreadsheetml/2006/main" count="42" uniqueCount="31">
  <si>
    <t>N</t>
  </si>
  <si>
    <t>Costo reale - valore unitario</t>
  </si>
  <si>
    <t>Totale</t>
  </si>
  <si>
    <t>Linea A e B</t>
  </si>
  <si>
    <t>Valore monetario stimato dei prodotti recuperati</t>
  </si>
  <si>
    <t>Tasso forfettario applicato</t>
  </si>
  <si>
    <t>Linea C</t>
  </si>
  <si>
    <t>Linea D</t>
  </si>
  <si>
    <t>Altri Costi Assicurazione e fidejussione</t>
  </si>
  <si>
    <t>% sul totale del progetto</t>
  </si>
  <si>
    <t>TOTALE COSTI LINEA A e B</t>
  </si>
  <si>
    <t>Importo</t>
  </si>
  <si>
    <t>NA</t>
  </si>
  <si>
    <t>TOTALE PROGETTO</t>
  </si>
  <si>
    <r>
      <t>TOTALE COS</t>
    </r>
    <r>
      <rPr>
        <sz val="10"/>
        <color theme="1"/>
        <rFont val="Calibri"/>
        <family val="2"/>
        <scheme val="minor"/>
      </rPr>
      <t>TI LINEA C</t>
    </r>
  </si>
  <si>
    <r>
      <t>TOTALE COS</t>
    </r>
    <r>
      <rPr>
        <sz val="10"/>
        <color theme="1"/>
        <rFont val="Calibri"/>
        <family val="2"/>
        <scheme val="minor"/>
      </rPr>
      <t>TI LINEA D</t>
    </r>
  </si>
  <si>
    <t>Spese di Trasporto, stoccaggio, confezionamento e distribuzione diretta dei beni alimentari*</t>
  </si>
  <si>
    <t>Costi diretti per il personale interno**</t>
  </si>
  <si>
    <t>Costi diretti per il personale esterno**</t>
  </si>
  <si>
    <t>Costo per le assicurazioni (Infortuni e RCT)**</t>
  </si>
  <si>
    <t>Costo per la fideiussione**</t>
  </si>
  <si>
    <t>Costi indiretti ***</t>
  </si>
  <si>
    <t>Costi indiretti***</t>
  </si>
  <si>
    <t>*** calcolati al tasso forfettario del 40% sulla base dei costi diretti sostenuti per la linea di attività</t>
  </si>
  <si>
    <t>**calcolati a costi reali effettivamente sostenuti</t>
  </si>
  <si>
    <t>* calcolati al tasso forfettario del 7% sulla base del valore stimato dei beni recuperati e distribuiti</t>
  </si>
  <si>
    <t>TOTALE COSTI PER ASSICURAZIONE E FIDEJUSSIONE</t>
  </si>
  <si>
    <t>Titolo progetto</t>
  </si>
  <si>
    <t>Soggetto Proponente (Singolo o Capofila ATS)</t>
  </si>
  <si>
    <t>Modello E_Piano finanziario -
 “Alimenta la Solidarietà. Interventi di contrasto allo spreco alimentare promossi da Organizzazioni di Volontariato,  Associazioni di Promozione sociale e Fondazioni del Terzo settore”</t>
  </si>
  <si>
    <t>N.B: Il documento dovrà essere compilato in Excel, salvato e caricato su webapp in formato 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</si>
</sst>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4" fillId="0" borderId="0" xfId="0" applyFont="1" applyFill="1" applyBorder="1"/>
    <xf numFmtId="44" fontId="6" fillId="0" borderId="0" xfId="0" applyNumberFormat="1" applyFont="1" applyFill="1" applyBorder="1"/>
    <xf numFmtId="0" fontId="4" fillId="0" borderId="0" xfId="0" applyFont="1" applyFill="1"/>
    <xf numFmtId="44" fontId="4" fillId="0" borderId="1" xfId="1" applyFont="1" applyBorder="1" applyAlignment="1" applyProtection="1">
      <alignment vertical="center"/>
      <protection locked="0"/>
    </xf>
    <xf numFmtId="44" fontId="6" fillId="3" borderId="1" xfId="1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44" fontId="4" fillId="0" borderId="1" xfId="1" applyFont="1" applyBorder="1" applyProtection="1">
      <protection locked="0"/>
    </xf>
    <xf numFmtId="0" fontId="8" fillId="7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9" fillId="7" borderId="1" xfId="0" applyFont="1" applyFill="1" applyBorder="1" applyProtection="1">
      <protection locked="0"/>
    </xf>
    <xf numFmtId="9" fontId="4" fillId="6" borderId="1" xfId="0" applyNumberFormat="1" applyFont="1" applyFill="1" applyBorder="1" applyAlignment="1" applyProtection="1">
      <alignment horizontal="right" vertical="center"/>
    </xf>
    <xf numFmtId="44" fontId="4" fillId="0" borderId="1" xfId="0" applyNumberFormat="1" applyFont="1" applyBorder="1" applyAlignment="1" applyProtection="1">
      <alignment vertical="center"/>
    </xf>
    <xf numFmtId="0" fontId="4" fillId="0" borderId="0" xfId="0" applyFont="1" applyProtection="1"/>
    <xf numFmtId="0" fontId="4" fillId="3" borderId="1" xfId="0" applyFont="1" applyFill="1" applyBorder="1" applyProtection="1"/>
    <xf numFmtId="44" fontId="6" fillId="3" borderId="1" xfId="0" applyNumberFormat="1" applyFont="1" applyFill="1" applyBorder="1" applyProtection="1"/>
    <xf numFmtId="10" fontId="6" fillId="3" borderId="1" xfId="0" applyNumberFormat="1" applyFont="1" applyFill="1" applyBorder="1" applyProtection="1"/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/>
    </xf>
    <xf numFmtId="44" fontId="4" fillId="0" borderId="1" xfId="0" applyNumberFormat="1" applyFont="1" applyBorder="1" applyProtection="1"/>
    <xf numFmtId="0" fontId="4" fillId="4" borderId="1" xfId="0" applyFont="1" applyFill="1" applyBorder="1" applyAlignment="1" applyProtection="1">
      <alignment horizontal="center"/>
    </xf>
    <xf numFmtId="9" fontId="4" fillId="6" borderId="1" xfId="0" applyNumberFormat="1" applyFont="1" applyFill="1" applyBorder="1" applyAlignment="1" applyProtection="1">
      <alignment horizontal="right"/>
    </xf>
    <xf numFmtId="164" fontId="4" fillId="6" borderId="1" xfId="1" applyNumberFormat="1" applyFont="1" applyFill="1" applyBorder="1" applyProtection="1"/>
    <xf numFmtId="44" fontId="4" fillId="6" borderId="1" xfId="1" applyFont="1" applyFill="1" applyBorder="1" applyProtection="1"/>
    <xf numFmtId="44" fontId="4" fillId="6" borderId="1" xfId="0" applyNumberFormat="1" applyFont="1" applyFill="1" applyBorder="1" applyProtection="1"/>
    <xf numFmtId="44" fontId="4" fillId="0" borderId="1" xfId="1" applyFont="1" applyBorder="1" applyProtection="1"/>
    <xf numFmtId="44" fontId="8" fillId="7" borderId="1" xfId="0" applyNumberFormat="1" applyFont="1" applyFill="1" applyBorder="1" applyProtection="1"/>
    <xf numFmtId="10" fontId="6" fillId="5" borderId="3" xfId="0" applyNumberFormat="1" applyFont="1" applyFill="1" applyBorder="1" applyAlignment="1" applyProtection="1">
      <alignment horizontal="center" vertical="center"/>
    </xf>
    <xf numFmtId="10" fontId="6" fillId="5" borderId="4" xfId="0" applyNumberFormat="1" applyFont="1" applyFill="1" applyBorder="1" applyAlignment="1" applyProtection="1">
      <alignment horizontal="center" vertical="center"/>
    </xf>
    <xf numFmtId="10" fontId="6" fillId="5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wrapText="1"/>
    </xf>
    <xf numFmtId="0" fontId="10" fillId="0" borderId="0" xfId="0" applyFont="1" applyAlignment="1">
      <alignment horizontal="left"/>
    </xf>
    <xf numFmtId="0" fontId="4" fillId="0" borderId="2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44" fontId="9" fillId="0" borderId="1" xfId="1" applyFont="1" applyBorder="1" applyProtection="1"/>
    <xf numFmtId="0" fontId="5" fillId="2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vertical="center" wrapText="1"/>
    </xf>
    <xf numFmtId="44" fontId="6" fillId="3" borderId="1" xfId="1" applyFont="1" applyFill="1" applyBorder="1" applyAlignment="1" applyProtection="1">
      <alignment horizontal="left" vertical="top"/>
    </xf>
    <xf numFmtId="0" fontId="4" fillId="0" borderId="1" xfId="0" applyFont="1" applyBorder="1" applyProtection="1"/>
    <xf numFmtId="0" fontId="7" fillId="6" borderId="1" xfId="0" applyFont="1" applyFill="1" applyBorder="1" applyProtection="1"/>
    <xf numFmtId="44" fontId="6" fillId="3" borderId="1" xfId="1" applyFont="1" applyFill="1" applyBorder="1" applyAlignment="1" applyProtection="1">
      <alignment vertical="top"/>
    </xf>
    <xf numFmtId="0" fontId="8" fillId="7" borderId="1" xfId="0" applyFont="1" applyFill="1" applyBorder="1" applyAlignment="1" applyProtection="1">
      <alignment horizontal="left"/>
    </xf>
    <xf numFmtId="44" fontId="6" fillId="3" borderId="1" xfId="1" applyFont="1" applyFill="1" applyBorder="1" applyProtection="1"/>
    <xf numFmtId="0" fontId="5" fillId="2" borderId="1" xfId="0" applyFont="1" applyFill="1" applyBorder="1" applyAlignment="1" applyProtection="1">
      <alignment horizontal="center" vertical="center"/>
    </xf>
    <xf numFmtId="0" fontId="6" fillId="0" borderId="0" xfId="0" applyFont="1" applyProtection="1"/>
  </cellXfs>
  <cellStyles count="2">
    <cellStyle name="Normale" xfId="0" builtinId="0"/>
    <cellStyle name="Valuta" xfId="1" builtinId="4"/>
  </cellStyles>
  <dxfs count="5">
    <dxf>
      <font>
        <color theme="9" tint="-0.499984740745262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rgb="FFFFA3A3"/>
        </patternFill>
      </fill>
    </dxf>
    <dxf>
      <font>
        <color rgb="FFC00000"/>
      </font>
      <fill>
        <patternFill>
          <bgColor rgb="FFFFA3A3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rgb="FFC00000"/>
      </font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A3A3"/>
      <color rgb="FFF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68580</xdr:rowOff>
    </xdr:from>
    <xdr:to>
      <xdr:col>0</xdr:col>
      <xdr:colOff>1790700</xdr:colOff>
      <xdr:row>3</xdr:row>
      <xdr:rowOff>71755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484D96-AC7E-4084-9E08-4DBC9DF62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"/>
          <a:ext cx="1790700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2011680</xdr:colOff>
      <xdr:row>0</xdr:row>
      <xdr:rowOff>0</xdr:rowOff>
    </xdr:from>
    <xdr:to>
      <xdr:col>0</xdr:col>
      <xdr:colOff>2830830</xdr:colOff>
      <xdr:row>4</xdr:row>
      <xdr:rowOff>18203</xdr:rowOff>
    </xdr:to>
    <xdr:pic>
      <xdr:nvPicPr>
        <xdr:cNvPr id="3" name="Picture 2" descr="Logo&#10;&#10;Description automatically generated">
          <a:extLst>
            <a:ext uri="{FF2B5EF4-FFF2-40B4-BE49-F238E27FC236}">
              <a16:creationId xmlns:a16="http://schemas.microsoft.com/office/drawing/2014/main" id="{6CA8CB75-3A4E-4953-9316-55D006150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1680" y="0"/>
          <a:ext cx="819150" cy="674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72805-36C5-4D48-9E61-4A796F2DE879}">
  <sheetPr>
    <pageSetUpPr fitToPage="1"/>
  </sheetPr>
  <dimension ref="A6:F34"/>
  <sheetViews>
    <sheetView showGridLines="0" tabSelected="1" zoomScale="85" zoomScaleNormal="85" workbookViewId="0">
      <selection activeCell="H14" sqref="H14"/>
    </sheetView>
  </sheetViews>
  <sheetFormatPr defaultColWidth="8.85546875" defaultRowHeight="12.75" x14ac:dyDescent="0.2"/>
  <cols>
    <col min="1" max="1" width="47" style="2" customWidth="1"/>
    <col min="2" max="2" width="23.85546875" style="2" customWidth="1"/>
    <col min="3" max="3" width="15.85546875" style="2" customWidth="1"/>
    <col min="4" max="5" width="16.140625" style="2" customWidth="1"/>
    <col min="6" max="16384" width="8.85546875" style="2"/>
  </cols>
  <sheetData>
    <row r="6" spans="1:6" ht="51" customHeight="1" x14ac:dyDescent="0.2">
      <c r="A6" s="39" t="s">
        <v>29</v>
      </c>
      <c r="B6" s="39"/>
      <c r="C6" s="39"/>
      <c r="D6" s="39"/>
      <c r="E6" s="39"/>
    </row>
    <row r="7" spans="1:6" x14ac:dyDescent="0.2">
      <c r="A7" s="1"/>
    </row>
    <row r="8" spans="1:6" x14ac:dyDescent="0.2">
      <c r="A8" s="55" t="s">
        <v>28</v>
      </c>
      <c r="B8" s="41"/>
      <c r="C8" s="42"/>
      <c r="D8" s="42"/>
      <c r="E8" s="43"/>
    </row>
    <row r="9" spans="1:6" x14ac:dyDescent="0.2">
      <c r="A9" s="55" t="s">
        <v>27</v>
      </c>
      <c r="B9" s="41"/>
      <c r="C9" s="42"/>
      <c r="D9" s="42"/>
      <c r="E9" s="43"/>
    </row>
    <row r="11" spans="1:6" ht="30.6" customHeight="1" x14ac:dyDescent="0.2">
      <c r="A11" s="45" t="s">
        <v>3</v>
      </c>
      <c r="B11" s="46" t="s">
        <v>4</v>
      </c>
      <c r="C11" s="25" t="s">
        <v>5</v>
      </c>
      <c r="D11" s="26" t="s">
        <v>2</v>
      </c>
      <c r="E11" s="25" t="s">
        <v>9</v>
      </c>
    </row>
    <row r="12" spans="1:6" ht="45" customHeight="1" x14ac:dyDescent="0.2">
      <c r="A12" s="47" t="s">
        <v>16</v>
      </c>
      <c r="B12" s="12">
        <v>0</v>
      </c>
      <c r="C12" s="19">
        <v>7.0000000000000007E-2</v>
      </c>
      <c r="D12" s="20">
        <f>(B12*C12)</f>
        <v>0</v>
      </c>
      <c r="E12" s="20"/>
      <c r="F12" s="21"/>
    </row>
    <row r="13" spans="1:6" x14ac:dyDescent="0.2">
      <c r="A13" s="48" t="s">
        <v>10</v>
      </c>
      <c r="B13" s="53"/>
      <c r="C13" s="22"/>
      <c r="D13" s="23">
        <f>SUM(D11:D12)</f>
        <v>0</v>
      </c>
      <c r="E13" s="24" t="e">
        <f>D13/E28</f>
        <v>#DIV/0!</v>
      </c>
      <c r="F13" s="21"/>
    </row>
    <row r="14" spans="1:6" ht="37.5" customHeight="1" x14ac:dyDescent="0.2">
      <c r="A14" s="45" t="s">
        <v>6</v>
      </c>
      <c r="B14" s="46" t="s">
        <v>11</v>
      </c>
      <c r="C14" s="25" t="s">
        <v>5</v>
      </c>
      <c r="D14" s="26" t="s">
        <v>2</v>
      </c>
      <c r="E14" s="26"/>
      <c r="F14" s="36" t="e">
        <f>E18+E23</f>
        <v>#DIV/0!</v>
      </c>
    </row>
    <row r="15" spans="1:6" ht="14.45" customHeight="1" x14ac:dyDescent="0.2">
      <c r="A15" s="49" t="s">
        <v>17</v>
      </c>
      <c r="B15" s="12">
        <v>0</v>
      </c>
      <c r="C15" s="27" t="s">
        <v>12</v>
      </c>
      <c r="D15" s="28">
        <f>B15</f>
        <v>0</v>
      </c>
      <c r="E15" s="28"/>
      <c r="F15" s="37"/>
    </row>
    <row r="16" spans="1:6" x14ac:dyDescent="0.2">
      <c r="A16" s="49" t="s">
        <v>18</v>
      </c>
      <c r="B16" s="12">
        <v>0</v>
      </c>
      <c r="C16" s="29" t="s">
        <v>12</v>
      </c>
      <c r="D16" s="28">
        <f>B16</f>
        <v>0</v>
      </c>
      <c r="E16" s="21"/>
      <c r="F16" s="37"/>
    </row>
    <row r="17" spans="1:6" x14ac:dyDescent="0.2">
      <c r="A17" s="50" t="s">
        <v>21</v>
      </c>
      <c r="B17" s="31"/>
      <c r="C17" s="30">
        <v>0.4</v>
      </c>
      <c r="D17" s="32">
        <f>(D15+D16)*40%</f>
        <v>0</v>
      </c>
      <c r="E17" s="28"/>
      <c r="F17" s="37"/>
    </row>
    <row r="18" spans="1:6" x14ac:dyDescent="0.2">
      <c r="A18" s="48" t="s">
        <v>14</v>
      </c>
      <c r="B18" s="53"/>
      <c r="C18" s="22"/>
      <c r="D18" s="23">
        <f>SUM(D15:D17)</f>
        <v>0</v>
      </c>
      <c r="E18" s="24" t="e">
        <f>D18/E28</f>
        <v>#DIV/0!</v>
      </c>
      <c r="F18" s="37"/>
    </row>
    <row r="19" spans="1:6" ht="25.5" x14ac:dyDescent="0.2">
      <c r="A19" s="45" t="s">
        <v>7</v>
      </c>
      <c r="B19" s="46" t="s">
        <v>11</v>
      </c>
      <c r="C19" s="25" t="s">
        <v>5</v>
      </c>
      <c r="D19" s="26" t="s">
        <v>2</v>
      </c>
      <c r="E19" s="26"/>
      <c r="F19" s="37"/>
    </row>
    <row r="20" spans="1:6" x14ac:dyDescent="0.2">
      <c r="A20" s="49" t="s">
        <v>17</v>
      </c>
      <c r="B20" s="12">
        <v>0</v>
      </c>
      <c r="C20" s="27" t="s">
        <v>12</v>
      </c>
      <c r="D20" s="28">
        <f>B20</f>
        <v>0</v>
      </c>
      <c r="E20" s="28"/>
      <c r="F20" s="37"/>
    </row>
    <row r="21" spans="1:6" x14ac:dyDescent="0.2">
      <c r="A21" s="49" t="s">
        <v>18</v>
      </c>
      <c r="B21" s="12">
        <v>0</v>
      </c>
      <c r="C21" s="29" t="s">
        <v>12</v>
      </c>
      <c r="D21" s="28">
        <f>B21</f>
        <v>0</v>
      </c>
      <c r="E21" s="28"/>
      <c r="F21" s="37"/>
    </row>
    <row r="22" spans="1:6" x14ac:dyDescent="0.2">
      <c r="A22" s="50" t="s">
        <v>22</v>
      </c>
      <c r="B22" s="32"/>
      <c r="C22" s="30">
        <v>0.4</v>
      </c>
      <c r="D22" s="32">
        <f>(D20+D21)*40%</f>
        <v>0</v>
      </c>
      <c r="E22" s="33"/>
      <c r="F22" s="37"/>
    </row>
    <row r="23" spans="1:6" x14ac:dyDescent="0.2">
      <c r="A23" s="48" t="s">
        <v>15</v>
      </c>
      <c r="B23" s="53"/>
      <c r="C23" s="22"/>
      <c r="D23" s="23">
        <f>SUM(D20:D22)</f>
        <v>0</v>
      </c>
      <c r="E23" s="24" t="e">
        <f>D23/E28</f>
        <v>#DIV/0!</v>
      </c>
      <c r="F23" s="38"/>
    </row>
    <row r="24" spans="1:6" x14ac:dyDescent="0.2">
      <c r="A24" s="45" t="s">
        <v>8</v>
      </c>
      <c r="B24" s="45" t="s">
        <v>1</v>
      </c>
      <c r="C24" s="54" t="s">
        <v>0</v>
      </c>
      <c r="D24" s="3" t="s">
        <v>2</v>
      </c>
      <c r="E24" s="4"/>
      <c r="F24" s="5"/>
    </row>
    <row r="25" spans="1:6" x14ac:dyDescent="0.2">
      <c r="A25" s="49" t="s">
        <v>19</v>
      </c>
      <c r="B25" s="12">
        <v>0</v>
      </c>
      <c r="C25" s="14"/>
      <c r="D25" s="34">
        <f>B25*C25</f>
        <v>0</v>
      </c>
      <c r="E25" s="44">
        <f>C25*B25</f>
        <v>0</v>
      </c>
    </row>
    <row r="26" spans="1:6" x14ac:dyDescent="0.2">
      <c r="A26" s="49" t="s">
        <v>20</v>
      </c>
      <c r="B26" s="15">
        <v>0</v>
      </c>
      <c r="C26" s="14"/>
      <c r="D26" s="34">
        <f>B26*C26</f>
        <v>0</v>
      </c>
      <c r="E26" s="44">
        <f>C26*B26</f>
        <v>0</v>
      </c>
    </row>
    <row r="27" spans="1:6" x14ac:dyDescent="0.2">
      <c r="A27" s="51" t="s">
        <v>26</v>
      </c>
      <c r="B27" s="13"/>
      <c r="C27" s="17"/>
      <c r="D27" s="23">
        <f>SUM(D25:D26)</f>
        <v>0</v>
      </c>
      <c r="E27" s="24" t="e">
        <f>D27/E28</f>
        <v>#DIV/0!</v>
      </c>
    </row>
    <row r="28" spans="1:6" x14ac:dyDescent="0.2">
      <c r="A28" s="52" t="s">
        <v>13</v>
      </c>
      <c r="B28" s="16"/>
      <c r="C28" s="18"/>
      <c r="D28" s="35"/>
      <c r="E28" s="35">
        <f>D27+D23+D18+D13</f>
        <v>0</v>
      </c>
    </row>
    <row r="29" spans="1:6" s="11" customFormat="1" x14ac:dyDescent="0.2">
      <c r="A29" s="7"/>
      <c r="B29" s="8"/>
      <c r="C29" s="9"/>
      <c r="D29" s="10"/>
      <c r="E29" s="10"/>
    </row>
    <row r="30" spans="1:6" x14ac:dyDescent="0.2">
      <c r="A30" s="6" t="s">
        <v>25</v>
      </c>
      <c r="B30" s="6"/>
      <c r="C30" s="6"/>
    </row>
    <row r="31" spans="1:6" x14ac:dyDescent="0.2">
      <c r="A31" s="6" t="s">
        <v>24</v>
      </c>
      <c r="B31" s="6"/>
      <c r="C31" s="6"/>
    </row>
    <row r="32" spans="1:6" x14ac:dyDescent="0.2">
      <c r="A32" s="6" t="s">
        <v>23</v>
      </c>
      <c r="B32" s="6"/>
      <c r="C32" s="6"/>
    </row>
    <row r="34" spans="1:5" x14ac:dyDescent="0.2">
      <c r="A34" s="40" t="s">
        <v>30</v>
      </c>
      <c r="B34" s="40"/>
      <c r="C34" s="40"/>
      <c r="D34" s="40"/>
      <c r="E34" s="40"/>
    </row>
  </sheetData>
  <sheetProtection algorithmName="SHA-512" hashValue="ttEzi90MbqDuTDhR8d58wzdt8JJlpIZxTbR/y75iSqH9zVMIq4CSpd7fbu8S3Y6gg8ziJ+IfeXeB2C934t8tSg==" saltValue="LmEcgy6p310mxYPuKHKTtA==" spinCount="100000" sheet="1" objects="1" scenarios="1"/>
  <mergeCells count="5">
    <mergeCell ref="F14:F23"/>
    <mergeCell ref="A6:E6"/>
    <mergeCell ref="A34:E34"/>
    <mergeCell ref="B9:E9"/>
    <mergeCell ref="B8:E8"/>
  </mergeCells>
  <phoneticPr fontId="2" type="noConversion"/>
  <conditionalFormatting sqref="F14:F23">
    <cfRule type="cellIs" dxfId="4" priority="4" operator="greaterThan">
      <formula>0.4001</formula>
    </cfRule>
    <cfRule type="cellIs" dxfId="3" priority="5" operator="lessThan">
      <formula>0.4001</formula>
    </cfRule>
  </conditionalFormatting>
  <conditionalFormatting sqref="E28">
    <cfRule type="cellIs" dxfId="2" priority="1" operator="greaterThan">
      <formula>100000.01</formula>
    </cfRule>
    <cfRule type="cellIs" dxfId="1" priority="2" operator="lessThan">
      <formula>49999.99</formula>
    </cfRule>
    <cfRule type="cellIs" dxfId="0" priority="3" operator="between">
      <formula>50000</formula>
      <formula>100000</formula>
    </cfRule>
  </conditionalFormatting>
  <pageMargins left="0.25" right="0.25" top="0.75" bottom="0.75" header="0.3" footer="0.3"/>
  <pageSetup scale="9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3bd398-efac-40fb-9225-69ea58dfb74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A68351D4EE547A46F19F595B42ECD" ma:contentTypeVersion="13" ma:contentTypeDescription="Create a new document." ma:contentTypeScope="" ma:versionID="c197e63a386d7a44b6d1f01a7b04b0fe">
  <xsd:schema xmlns:xsd="http://www.w3.org/2001/XMLSchema" xmlns:xs="http://www.w3.org/2001/XMLSchema" xmlns:p="http://schemas.microsoft.com/office/2006/metadata/properties" xmlns:ns2="a43bd398-efac-40fb-9225-69ea58dfb749" xmlns:ns3="6f26b4b6-b38e-4d64-a1b7-c50438e57bf3" targetNamespace="http://schemas.microsoft.com/office/2006/metadata/properties" ma:root="true" ma:fieldsID="51ff595e69b3bc57871dbb39f6420933" ns2:_="" ns3:_="">
    <xsd:import namespace="a43bd398-efac-40fb-9225-69ea58dfb749"/>
    <xsd:import namespace="6f26b4b6-b38e-4d64-a1b7-c50438e5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bd398-efac-40fb-9225-69ea58dfb7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6b4b6-b38e-4d64-a1b7-c50438e5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A6B8DB-1113-47C5-9F6B-25E59E5EC237}">
  <ds:schemaRefs>
    <ds:schemaRef ds:uri="http://schemas.microsoft.com/office/2006/documentManagement/types"/>
    <ds:schemaRef ds:uri="http://purl.org/dc/terms/"/>
    <ds:schemaRef ds:uri="http://purl.org/dc/elements/1.1/"/>
    <ds:schemaRef ds:uri="50255abb-9b48-44f4-b3ea-685f3fb35b26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21ef090-59be-43e6-8f7f-68b7d4df5de1"/>
    <ds:schemaRef ds:uri="a43bd398-efac-40fb-9225-69ea58dfb749"/>
  </ds:schemaRefs>
</ds:datastoreItem>
</file>

<file path=customXml/itemProps2.xml><?xml version="1.0" encoding="utf-8"?>
<ds:datastoreItem xmlns:ds="http://schemas.openxmlformats.org/officeDocument/2006/customXml" ds:itemID="{09E3C0BB-D456-4B58-871C-F5EEC1068F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A326F7-4B26-460E-A586-9DC3420D63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bd398-efac-40fb-9225-69ea58dfb749"/>
    <ds:schemaRef ds:uri="6f26b4b6-b38e-4d64-a1b7-c50438e5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Scillia</dc:creator>
  <cp:lastModifiedBy>Carlo Caprari</cp:lastModifiedBy>
  <cp:lastPrinted>2024-05-15T15:16:19Z</cp:lastPrinted>
  <dcterms:created xsi:type="dcterms:W3CDTF">2023-12-20T15:30:24Z</dcterms:created>
  <dcterms:modified xsi:type="dcterms:W3CDTF">2024-05-21T16:31:12Z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0x01010026EA68351D4EE547A46F19F595B42ECD</vt:lpwstr>
  </property>
  <property fmtid="{D5CDD505-2E9C-101B-9397-08002B2CF9AE}" pid="3" name="MediaServiceImageTags">
    <vt:lpwstr/>
  </property>
</Properties>
</file>